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W:\NAJWAŻNIEJSZE DOKUMENTY LGD\SPRAWOZDANIA LGD\Sprawozdanie roczne LGD Wrzoswa Kraina\SPRAWOZDANIE LSR - 2021\"/>
    </mc:Choice>
  </mc:AlternateContent>
  <xr:revisionPtr revIDLastSave="0" documentId="13_ncr:1_{88629E67-D7E5-42CB-8B5C-D0D9E0BF9013}" xr6:coauthVersionLast="47" xr6:coauthVersionMax="47" xr10:uidLastSave="{00000000-0000-0000-0000-000000000000}"/>
  <bookViews>
    <workbookView xWindow="-120" yWindow="-120" windowWidth="24240" windowHeight="13140" tabRatio="870" firstSheet="3" activeTab="3" xr2:uid="{00000000-000D-0000-FFFF-FFFF00000000}"/>
  </bookViews>
  <sheets>
    <sheet name="Sprawozdanie z realizacji LSR" sheetId="1" r:id="rId1"/>
    <sheet name="Finansowy postęp" sheetId="2" r:id="rId2"/>
    <sheet name="Rzeczowy postęp" sheetId="3" r:id="rId3"/>
    <sheet name="Wskaźniki obowiązkowe PROW" sheetId="4" r:id="rId4"/>
    <sheet name="Wskaźniki obowiązkowe RPO WKP" sheetId="9" r:id="rId5"/>
    <sheet name="Wskaźniki obowiązkowe RPO WP" sheetId="8" r:id="rId6"/>
    <sheet name="Wskaźniki obowiązkowe PO RYBY" sheetId="6" r:id="rId7"/>
    <sheet name="Ewaluacja wewnętrzna" sheetId="7" r:id="rId8"/>
    <sheet name="Kontrole" sheetId="11" r:id="rId9"/>
    <sheet name="Arkusz1" sheetId="12" state="hidden" r:id="rId10"/>
  </sheets>
  <definedNames>
    <definedName name="_ftn1" localSheetId="4">'Wskaźniki obowiązkowe RPO WKP'!$B$31</definedName>
    <definedName name="_ftn1" localSheetId="5">'Wskaźniki obowiązkowe RPO WP'!$B$55</definedName>
    <definedName name="_ftnref1" localSheetId="4">'Wskaźniki obowiązkowe RPO WKP'!#REF!</definedName>
    <definedName name="_ftnref1" localSheetId="5">'Wskaźniki obowiązkowe RPO WP'!$D$26</definedName>
    <definedName name="_xlnm.Print_Area" localSheetId="7">'Ewaluacja wewnętrzna'!$A$1:$U$75</definedName>
    <definedName name="_xlnm.Print_Area" localSheetId="1">'Finansowy postęp'!$A$1:$Q$28</definedName>
    <definedName name="_xlnm.Print_Area" localSheetId="8">Kontrole!$A$1:$I$11</definedName>
    <definedName name="_xlnm.Print_Area" localSheetId="2">'Rzeczowy postęp'!$A$1:$Q$69</definedName>
    <definedName name="_xlnm.Print_Area" localSheetId="0">'Sprawozdanie z realizacji LSR'!$A$1:$N$22</definedName>
    <definedName name="_xlnm.Print_Area" localSheetId="6">'Wskaźniki obowiązkowe PO RYBY'!$A$1:$E$9</definedName>
    <definedName name="_xlnm.Print_Area" localSheetId="3">'Wskaźniki obowiązkowe PROW'!$A$1:$K$115</definedName>
    <definedName name="_xlnm.Print_Area" localSheetId="4">'Wskaźniki obowiązkowe RPO WKP'!$A$1:$H$36</definedName>
    <definedName name="_xlnm.Print_Area" localSheetId="5">'Wskaźniki obowiązkowe RPO WP'!$A$1:$H$60</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7" i="2" l="1"/>
  <c r="I108" i="4"/>
  <c r="I109" i="4"/>
  <c r="I110" i="4"/>
  <c r="I102" i="4"/>
  <c r="I101" i="4"/>
  <c r="I100" i="4"/>
  <c r="I99" i="4"/>
  <c r="I98" i="4"/>
</calcChain>
</file>

<file path=xl/sharedStrings.xml><?xml version="1.0" encoding="utf-8"?>
<sst xmlns="http://schemas.openxmlformats.org/spreadsheetml/2006/main" count="1059" uniqueCount="473">
  <si>
    <t xml:space="preserve">SPRAWOZDANIE Z REALIZACJI LSR ZA </t>
  </si>
  <si>
    <t>ROK</t>
  </si>
  <si>
    <t>Nazwa LGD</t>
  </si>
  <si>
    <t>Cele ogólne</t>
  </si>
  <si>
    <t>Cele szczegółowe</t>
  </si>
  <si>
    <t>Przedsięwzięcia</t>
  </si>
  <si>
    <t>Pomoc przyznana</t>
  </si>
  <si>
    <t>Pomoc wypłacona</t>
  </si>
  <si>
    <t>RAZEM</t>
  </si>
  <si>
    <t>w tym PROW 2014 - 2020</t>
  </si>
  <si>
    <t>X</t>
  </si>
  <si>
    <t>Cel ogólny</t>
  </si>
  <si>
    <t>Cel szczegółowy</t>
  </si>
  <si>
    <t>Wskaźniki rezultatu</t>
  </si>
  <si>
    <t>Kod wskaźnika</t>
  </si>
  <si>
    <t>Jednostka miary</t>
  </si>
  <si>
    <t>Stan początkowy</t>
  </si>
  <si>
    <t>Stan docelowy</t>
  </si>
  <si>
    <t>Przedsięwzięcie</t>
  </si>
  <si>
    <t>Wskaźniki produktu</t>
  </si>
  <si>
    <t>U</t>
  </si>
  <si>
    <t>P</t>
  </si>
  <si>
    <t>Realizacja (%)</t>
  </si>
  <si>
    <t>Dezagregacja</t>
  </si>
  <si>
    <t>-</t>
  </si>
  <si>
    <t>Produkt</t>
  </si>
  <si>
    <t xml:space="preserve">Osobodzień </t>
  </si>
  <si>
    <t>Sztuka</t>
  </si>
  <si>
    <t xml:space="preserve">Sztuka </t>
  </si>
  <si>
    <t>Rezultat</t>
  </si>
  <si>
    <t>Ekwiwalent pełnego czasu pracy (EPC)</t>
  </si>
  <si>
    <t xml:space="preserve">Osoba </t>
  </si>
  <si>
    <t>Osoba</t>
  </si>
  <si>
    <t>Kilometr</t>
  </si>
  <si>
    <t xml:space="preserve">Nazwa wskaźnika </t>
  </si>
  <si>
    <t>Rodzaj wskaźnika</t>
  </si>
  <si>
    <t>Realizacja  (w jednostce miary)</t>
  </si>
  <si>
    <t xml:space="preserve">Liczba osobodni szkoleń dla pracowników i organów LGD </t>
  </si>
  <si>
    <t xml:space="preserve">Liczba podmiotów, którym udzielono indywidualnego doradztwa </t>
  </si>
  <si>
    <t xml:space="preserve">Ogółem </t>
  </si>
  <si>
    <t xml:space="preserve">Osoby fizyczne </t>
  </si>
  <si>
    <t xml:space="preserve">Instytucje </t>
  </si>
  <si>
    <t>Liczba zrealizowanych operacji polegających na rozwoju istniejącego przedsiębiorstwa</t>
  </si>
  <si>
    <t xml:space="preserve">Osoby niepełnosprawne – posiadające orzeczenie o niepełnosprawności </t>
  </si>
  <si>
    <t xml:space="preserve">Osoby bezrobotne – zarejestrowane w urzędzie pracy </t>
  </si>
  <si>
    <t xml:space="preserve">Osoby powyżej 50 roku życia </t>
  </si>
  <si>
    <t xml:space="preserve">Osoby młode do ukończenia 25 roku życia </t>
  </si>
  <si>
    <t xml:space="preserve">Kobiety </t>
  </si>
  <si>
    <t>Ogółem</t>
  </si>
  <si>
    <t xml:space="preserve">Mężczyźni </t>
  </si>
  <si>
    <t>Obiekty noclegowe</t>
  </si>
  <si>
    <t xml:space="preserve">Obiekty gastronomiczne </t>
  </si>
  <si>
    <t xml:space="preserve">Ściezki rowerowe </t>
  </si>
  <si>
    <t xml:space="preserve">Szlaki turystyczne </t>
  </si>
  <si>
    <t xml:space="preserve">Drogi wybudowane </t>
  </si>
  <si>
    <t xml:space="preserve">Drogi przebudowane </t>
  </si>
  <si>
    <t xml:space="preserve">Projekty międzyregionalne </t>
  </si>
  <si>
    <t xml:space="preserve">Projekty międzynarodowe </t>
  </si>
  <si>
    <t xml:space="preserve">Liczba przygotowanych projektów współpracy </t>
  </si>
  <si>
    <t xml:space="preserve">Liczba zrealizowanych projektów współpracy </t>
  </si>
  <si>
    <t xml:space="preserve">Liczba projektów współpracy wykorzystujących lokalne zasoby </t>
  </si>
  <si>
    <t xml:space="preserve">Liczba projektów współpracy skierowanych do grup docelowych </t>
  </si>
  <si>
    <t xml:space="preserve">Zasoby przyrodnicze </t>
  </si>
  <si>
    <t xml:space="preserve">Zasoby kulturowe </t>
  </si>
  <si>
    <t xml:space="preserve">Zasoby historyczne </t>
  </si>
  <si>
    <t xml:space="preserve">Zasoby turystyczne </t>
  </si>
  <si>
    <t xml:space="preserve">Produkty lokalne </t>
  </si>
  <si>
    <t xml:space="preserve">Przedsiębiorcy </t>
  </si>
  <si>
    <t xml:space="preserve">Osoby młode od 18 do ukończenia 25 lat </t>
  </si>
  <si>
    <t xml:space="preserve">Młodzież </t>
  </si>
  <si>
    <t xml:space="preserve">Imigranci </t>
  </si>
  <si>
    <t xml:space="preserve">Turyści </t>
  </si>
  <si>
    <t xml:space="preserve">LGD </t>
  </si>
  <si>
    <t xml:space="preserve">Organizacje pozarządowe </t>
  </si>
  <si>
    <t xml:space="preserve">Liderzy lokalni </t>
  </si>
  <si>
    <t xml:space="preserve">Rolnicy </t>
  </si>
  <si>
    <t>Fundusz</t>
  </si>
  <si>
    <t>Obszar tematyczny</t>
  </si>
  <si>
    <t>Nazwa wskaźnika</t>
  </si>
  <si>
    <t>Jednostka pomiaru</t>
  </si>
  <si>
    <t>EFRR</t>
  </si>
  <si>
    <t>OZE</t>
  </si>
  <si>
    <t>Wymiana pokrycia dachowego z azbestu</t>
  </si>
  <si>
    <t>Przydomowe oczyszczalnie ścieków</t>
  </si>
  <si>
    <t>Ochrona bioróżnorodności i klimatu</t>
  </si>
  <si>
    <t>Dziedzictwo Kulturowe</t>
  </si>
  <si>
    <t>Infrastruktura społeczna</t>
  </si>
  <si>
    <t>Rewitalizacja małej skali</t>
  </si>
  <si>
    <t>Inwestycje w infrastrukturę wychowania przedszkolnego</t>
  </si>
  <si>
    <t>Projekty dofinansowane w ramach działania 8.6 Inwestycje na rzecz rozwoju lokalnego</t>
  </si>
  <si>
    <t>Szt./PLN</t>
  </si>
  <si>
    <t>EFS</t>
  </si>
  <si>
    <t>Programy podnoszące aktywność i mobilność zawodową oraz zdolności do zatrudnienia grupy osób biernych zawodowo</t>
  </si>
  <si>
    <t>Organizacja opieki nad dziećmi do lat 3 w formach pozainstytucjonalnych (opiekun dzienny)</t>
  </si>
  <si>
    <t>Zapewnienie większej dostępności wysokiej jakości edukacji przedszkolnej</t>
  </si>
  <si>
    <t>Wparcie małych szkół kształcenia ogólnego</t>
  </si>
  <si>
    <t>Programy aktywności lokalnej</t>
  </si>
  <si>
    <t>Koszty bieżące</t>
  </si>
  <si>
    <t>Animacja</t>
  </si>
  <si>
    <t>Realizacja w roku sprawozdawczym (w jednostce pomiaru) </t>
  </si>
  <si>
    <t>Liczba projektów w pełni lub częściowo realizowanych przez partnerów społecznych lub organizacje pozarządowe/wartość projektów w pełni lub częściowo realizowanych przez partnerów społecznych lub organizacje pozarządowe</t>
  </si>
  <si>
    <t>Wymiana źródeł ciepła w gospodarstwach domowych (z wyłączeniem pieców węglowych)</t>
  </si>
  <si>
    <t>Bezzwrotne wsparcie dla osób zamierzających rozpocząć prowadzenie działalności gospodarczej</t>
  </si>
  <si>
    <t xml:space="preserve">Usługi reintegracji społeczno-zawodowej skierowanej do osób zagrożonych ubóstwem lub wykluczeniem
społecznym świadczone przez CIS i KIS
</t>
  </si>
  <si>
    <t>Usługi na rzecz wsparcia zatrudnienia i rehabilitacji zawodowej i społecznej osób z niepełnosprawnościami w ramach ZAZ i WTZ</t>
  </si>
  <si>
    <t>Projekty z zakresu społeczeństwa informacyjnego w obszarze edukacji ekologicznej, turystyki oraz rozwoju kompetencji cyfrowych osób starszych</t>
  </si>
  <si>
    <t>Wsparcie usług opiekuńczych dla osób niesamodzielnych oraz usług asystenckich dla osób z niepełnosprawnościami</t>
  </si>
  <si>
    <t>Działania skierowane do rodzin, w tym rodzin przeżywających trudności opiekuńczo-wychowawcze, dzieci i młodzieży zagrożonej wykluczeniem społecznym</t>
  </si>
  <si>
    <t>Projekty dofinansowane w ramach działania 9.1 Rewitalizacja społeczna i kształtowanie kapitału społecznego</t>
  </si>
  <si>
    <t>Bieżąca działalność związana z realizacją strategii oraz działania animacyjne dotyczące LSR, w których funduszem wiodącym jest EFS</t>
  </si>
  <si>
    <t>Przed realizacją operacji</t>
  </si>
  <si>
    <t>Po realizacji operacji</t>
  </si>
  <si>
    <t>Liczba utworzonych miejsc pracy (liczba)</t>
  </si>
  <si>
    <t>Liczba utrzymanych miejsc pracy(liczba)</t>
  </si>
  <si>
    <t>Utworzone przedsiębiorstwa (liczba)</t>
  </si>
  <si>
    <t>Pytania uzupełniające:</t>
  </si>
  <si>
    <t>Pytanie uzupełniające:</t>
  </si>
  <si>
    <t>Czy realizacja finansowa i rzeczowa LSR przebiegała zgodnie z planem i można ją uznać za zadowalającą?</t>
  </si>
  <si>
    <t>1.</t>
  </si>
  <si>
    <t>a)</t>
  </si>
  <si>
    <t>Jeżeli nie to czy poziom realizacji może negatywnie wpłynąć na realizację celów LSR?</t>
  </si>
  <si>
    <t>b)</t>
  </si>
  <si>
    <t>Jakie można wskazać przyczyny odstępstw od planu?</t>
  </si>
  <si>
    <t>c)</t>
  </si>
  <si>
    <t>Jakie działania można podjąć, by uniknąć ich w kolejnym roku?</t>
  </si>
  <si>
    <t>2.</t>
  </si>
  <si>
    <t>W jakich obszarach tematycznych jakość wniosków jest zadowalająca, a w których budzi wątpliwość?</t>
  </si>
  <si>
    <t>Co można zrobić by podnieść jakość wniosków?</t>
  </si>
  <si>
    <t>Jeżeli jakość w pewnych obszarach budzi wątpliwość, czy może odbić się na realizacji celów LSR?</t>
  </si>
  <si>
    <t>3.</t>
  </si>
  <si>
    <t>W jakim stopniu stosowane kryteria wyboru projektów spełniają swoją rolę?</t>
  </si>
  <si>
    <t>Czy są jednoznaczne, obiektywne, czy pozwalają wybrać najlepsze wnioski?</t>
  </si>
  <si>
    <t>Czy wnioskodawcy zgłaszają wątpliwości odnośnie kryteriów, jakie?</t>
  </si>
  <si>
    <t>Co można zrobić, żeby poprawić katalog kryteriów?</t>
  </si>
  <si>
    <t>4.</t>
  </si>
  <si>
    <t>Jakie zmiany w sytuacji społeczno-gospodarczej nastąpiły i mogą mieć wpływ na dezaktualizację LSR?</t>
  </si>
  <si>
    <t>Czy widać zróżnicowania potrzeb między poszczególnymi gminami? Jakie i jak można na nie zareagować?</t>
  </si>
  <si>
    <t xml:space="preserve">5. </t>
  </si>
  <si>
    <t>Czy zbierane dane są wiarygodne, a źródła trafne?</t>
  </si>
  <si>
    <t>Jeśli nie to jakie zmiany można wprowadzić na tym etapie?</t>
  </si>
  <si>
    <t>6.</t>
  </si>
  <si>
    <t>Jakie zmiany można wprowadzić w procedurach na tym etapie by podnieść ich użyteczność?</t>
  </si>
  <si>
    <t>7.</t>
  </si>
  <si>
    <t>Inne zagadnienia związane z procesem realizacji LSR</t>
  </si>
  <si>
    <t>8.</t>
  </si>
  <si>
    <t>Sposób wykorzystania rekomendacji</t>
  </si>
  <si>
    <t>Dane w kolumnie „Realizacja budżetu … w %” należy wskazać jako wynik dzielenia kwoty podanej w zł w kolumnie „Realizacja budżetu …” przez kwotę w kolumnie „Budżet …”.</t>
  </si>
  <si>
    <t>Należy wypełnić w oparciu informacje zawarte w LSR, w szczególności w Planie działania. Suma kwot powinna zrównać się z budżetem na realizację LSR określonym w umowie ramowej.</t>
  </si>
  <si>
    <t>Dane w kolumnie „Realizacja budżetu przedsięwzięć. Pomoc przyznana” należy podać narastająco i powinny obejmować kwoty z zawartych umów o przyznaniu pomocy, uwzględniających ewentualne zmiany tych umów (aneksy umowy o przyznaniu pomocy). Dane nie powinny obejmować kwot z rozwiązanych umów przyznania pomocy.</t>
  </si>
  <si>
    <t>Dane w kolumnach „Stan początkowy” oraz „Stan docelowy” należy wypełnić zgodnie z danymi w lokalnej strategii rozwoju.</t>
  </si>
  <si>
    <t>Dane w kolumnie „Realizacja U” w odniesieniu do wskaźników produktu należy podać narastająco i powinny obejmować wyłącznie informacje dotyczące operacji w odniesieniu do których zawarto umowy o przyznaniu pomocy, uwzględniając ewentualne zmiany tych umów (aneksy umowy o przyznaniu pomocy). Dane nie powinny obejmować informacji z rozwiązanych umów przyznania pomocy.</t>
  </si>
  <si>
    <t>Należy wskazać cele, przedsięwzięcia i wskaźniki realizacji LSR, z uwzględnieniem logiki powiązań pomiędzy tymi elementami (matryca logiczna).</t>
  </si>
  <si>
    <t>Każdy cel szczegółowy oraz każde przedsięwzięcie powinny zostać przyporządkowane do jednego celu ogólnego. Przyporządkowanie przedsięwzięć do celów ogólnych i szczegółowych powinno być zgodne z przyporządkowaniem dokonanym w arkuszu "Finansowy postęp".</t>
  </si>
  <si>
    <t>LGD powinna dokonać analizy treści swoich matryc logicznych/planów działania celem identyfikacji wskaźników, które można zastąpić nowym brzmieniem wskazanym w arkuszu "Wskaźniki obowiązkowe PROW". Dlatego też martycę logiczną należy wypełniać w powiązaniu z arkuszem "Wskaźniki obowiązkowe PROW". Dla zidentyfikowanego wskaźnika produktu i rezultatu w matrycy logicznej należy przypisać kod wskaźnika z arkusza "Wskaźniki obowiązkowe PROW", przypisany do poszczególnych wskaźników (o ile dany wskaźnik obowiązkowy jest adekwatny do danej LSR).</t>
  </si>
  <si>
    <t>Należy wypełnić na podstawie wskaźników przyjętych do realizacji w ramach LSR. W przypadku, gdy dana LSR nie uwzględnia obszaru tematycznego należy wpisać „nie dotyczy”.</t>
  </si>
  <si>
    <t>Dane w kolumnie "Realizacja w roku sprawozdawczym (w jednostce pomiaru)" do 31 grudnia 2018 roku należy podać na podstawie zakontraktowanych środków, po tym terminie na podstawie wypłaconych środków.</t>
  </si>
  <si>
    <t>Dane dla komórki "Liczba projektów w pełni lub częściowo realizowanych przez partnerów społecznych lub organizacje pozarządowe/wartość projektów w pełni lub częściowo realizowanych przez partnerów społecznych lub organizacje pozarządowe" należy podać na podstawie środków zakontraktowanych.</t>
  </si>
  <si>
    <t>Dane dla komórki "Bieżąca działalność związana z realizacją strategii oraz działania animacyjne dotyczące LSR, w których funduszem wiodącym jest EFS" należy wypełnić zgodnie z wnioskiem o dofinansowanie projektu na koszty bieżące i animacji.</t>
  </si>
  <si>
    <t>Część 1</t>
  </si>
  <si>
    <t>Finansowa realizacja celów oraz przedsięwzięć w LSR</t>
  </si>
  <si>
    <t>Część 2</t>
  </si>
  <si>
    <t>Rzeczowa realizacja celów oraz przedsięwzięć w LSR</t>
  </si>
  <si>
    <t>Rzeczowa realizacja wskaźników obowiązkowych w zakresie PROW 2014 – 2020</t>
  </si>
  <si>
    <t>Część 3</t>
  </si>
  <si>
    <t>Część 5</t>
  </si>
  <si>
    <t>Rzeczowa realizacja wskaźników obowiązkowych w zakresie EFMR</t>
  </si>
  <si>
    <t>Część 6</t>
  </si>
  <si>
    <t>Nr KRS</t>
  </si>
  <si>
    <t>Efekty ewaluacji wewnętrznej</t>
  </si>
  <si>
    <t>Województwo</t>
  </si>
  <si>
    <t>Dotyczy funduszy:</t>
  </si>
  <si>
    <t>EFRROW</t>
  </si>
  <si>
    <t>EFMR</t>
  </si>
  <si>
    <t>Data przeprowadzenia warsztatu refleksyjnego</t>
  </si>
  <si>
    <t>W warsztacie uczestniczyli:</t>
  </si>
  <si>
    <t>Członkowie LGD</t>
  </si>
  <si>
    <t>Pracownicy LGD</t>
  </si>
  <si>
    <t>Członkowie Zarządu LGD</t>
  </si>
  <si>
    <t>Członkowie Rady LGD</t>
  </si>
  <si>
    <t>Członkowie organu kontroli wewnętrznej LGD</t>
  </si>
  <si>
    <t>Przedstawiciele ZW</t>
  </si>
  <si>
    <t>Przedstawiciele innych LGD</t>
  </si>
  <si>
    <t>Inni mieszkańcy obszaru objętego LSR</t>
  </si>
  <si>
    <t>Inne podmiotyz obszaru objętego LSR</t>
  </si>
  <si>
    <t>Nazwa</t>
  </si>
  <si>
    <t>Realizacja budżetu [%]</t>
  </si>
  <si>
    <t>Program / fundusz</t>
  </si>
  <si>
    <r>
      <t xml:space="preserve">Sprawozdanie należy złożyć zarządowi województwa zgodnie z </t>
    </r>
    <r>
      <rPr>
        <sz val="11"/>
        <color theme="1"/>
        <rFont val="Calibri"/>
        <family val="2"/>
        <charset val="238"/>
      </rPr>
      <t xml:space="preserve">§ 5 ust. 1 pkt 23 lit. c </t>
    </r>
    <r>
      <rPr>
        <sz val="11"/>
        <color theme="1"/>
        <rFont val="Calibri"/>
        <family val="2"/>
        <charset val="238"/>
        <scheme val="minor"/>
      </rPr>
      <t>umowy ramowej.</t>
    </r>
  </si>
  <si>
    <t>Liczba złożonych wniosków o przyznanie pomocy w ramach prowadzonych naborów</t>
  </si>
  <si>
    <t>PODDZIAŁANIE 19.2 Wsparcie na wdrażanie operacji w ramach strategii rozwoju lokalnego kierowanego przez społeczność</t>
  </si>
  <si>
    <t>Liczba zrealizowanych operacji polegających na utworzeniu nowego przedsiębiorstwa</t>
  </si>
  <si>
    <t>Liczba utworzonych miejsc pracy</t>
  </si>
  <si>
    <t>Liczba utrzymanych miejsc pracy</t>
  </si>
  <si>
    <t>Liczba sieci w zakresie usług turystycznych, które otrzymały wsparcie w ramach realizacji LSR</t>
  </si>
  <si>
    <t>Liczba podmiotów w ramach sieci w zakresie usług turystycznych</t>
  </si>
  <si>
    <t>Liczba nowych inkubatorów (centrów) przetwórstwa lokalnego</t>
  </si>
  <si>
    <t>Liczba zmodernizowanych inkubatorów (centrów) przetwórstwa lokalnego</t>
  </si>
  <si>
    <t xml:space="preserve"> Liczba podmiotów korzystających z infrastruktury służącej przetwarzaniu produktów rolnych rocznie</t>
  </si>
  <si>
    <t xml:space="preserve"> Liczba sieci w zakresie krótkich łańcuchów żywnościowych lub rynków lokalnych, które otrzymały wsparcie w ramach realizacji LSR</t>
  </si>
  <si>
    <t xml:space="preserve"> Liczba podmiotów w ramach sieci w zakresie krótkich łańcuchów żywnościowych lub rynków lokalnych, które otrzymały wsparcie w ramach realizacji LSR</t>
  </si>
  <si>
    <t xml:space="preserve"> Długość wybudowanych lub przebudowanych dróg</t>
  </si>
  <si>
    <t xml:space="preserve"> Liczba osób korzystających z nowej lub przebudowanej infrastruktury drogowej w zakresie włączenia społecznego</t>
  </si>
  <si>
    <t>1.1</t>
  </si>
  <si>
    <t>1.2</t>
  </si>
  <si>
    <t>1.3</t>
  </si>
  <si>
    <t>1.1.1</t>
  </si>
  <si>
    <t>1.1.2</t>
  </si>
  <si>
    <t>1.1.3</t>
  </si>
  <si>
    <t>1.1.4</t>
  </si>
  <si>
    <t>1.1.5</t>
  </si>
  <si>
    <t>1.3.1</t>
  </si>
  <si>
    <t>1.3.2</t>
  </si>
  <si>
    <t>1.3.3</t>
  </si>
  <si>
    <t>1.3.4</t>
  </si>
  <si>
    <t>1.3.5</t>
  </si>
  <si>
    <t>1.3.6</t>
  </si>
  <si>
    <t>1.4</t>
  </si>
  <si>
    <t>1.4.1</t>
  </si>
  <si>
    <t>1.4.2</t>
  </si>
  <si>
    <t>1.5</t>
  </si>
  <si>
    <t>1.6</t>
  </si>
  <si>
    <t>1.7</t>
  </si>
  <si>
    <t>1.8</t>
  </si>
  <si>
    <t>1.9</t>
  </si>
  <si>
    <t>1.10</t>
  </si>
  <si>
    <t>1.11</t>
  </si>
  <si>
    <t>1.12</t>
  </si>
  <si>
    <t>1.13</t>
  </si>
  <si>
    <t>1.12.1</t>
  </si>
  <si>
    <t>1.12.2</t>
  </si>
  <si>
    <t>Liczba szkoleń</t>
  </si>
  <si>
    <t>Liczba osób przeszkolonych</t>
  </si>
  <si>
    <t>Liczba nowych obiektów infrastruktury turystycznej i rekreacyjnej</t>
  </si>
  <si>
    <t>Liczba przebudowanych obiektów infrastruktury turystycznej i rekreacyjnej</t>
  </si>
  <si>
    <t>Liczba nowych miejsc noclegowych</t>
  </si>
  <si>
    <t>Liczba osób, które skorzystały z nowych miejsc noclegowych w ciągu roku w nowych lub przebudowanych obiektach turystycznych</t>
  </si>
  <si>
    <t>Długość wybudowanych lub przebudowanych ścieżek rowerowych i szlaków turystycznych</t>
  </si>
  <si>
    <t>Liczba zabytków poddanych pracom konserwatorskim lub restauratorskim</t>
  </si>
  <si>
    <t xml:space="preserve"> Liczba zrealizowanych operacji ukierunkowanych na innowacje</t>
  </si>
  <si>
    <t>oraz</t>
  </si>
  <si>
    <t>PODDZIAŁANIE 19.3 Przygotowanie i realizacja działań w zakresie współpracy z lokalną grupą działania</t>
  </si>
  <si>
    <t>2.1</t>
  </si>
  <si>
    <t>2.2</t>
  </si>
  <si>
    <t>2.3</t>
  </si>
  <si>
    <t>PODDZIAŁANIE 19.4 Wsparcie na rzecz kosztów bieżących i aktywizacji</t>
  </si>
  <si>
    <t>Liczba odwiedzin strony internetowej LGD</t>
  </si>
  <si>
    <t>Liczba konferencji / targów / prezentacji (odbywających się poza terenem LGD) z udziałem przedstawicieli LGD</t>
  </si>
  <si>
    <t>Wnioski zgodne z LSR</t>
  </si>
  <si>
    <t>Wnioski wybrane przez LGD</t>
  </si>
  <si>
    <t>2.4</t>
  </si>
  <si>
    <t>2.4.1</t>
  </si>
  <si>
    <t>2.4.2</t>
  </si>
  <si>
    <t>2.4.3</t>
  </si>
  <si>
    <t>2.5</t>
  </si>
  <si>
    <t>2.5.1</t>
  </si>
  <si>
    <t>2.5.2</t>
  </si>
  <si>
    <t>2.5.3</t>
  </si>
  <si>
    <t>2.6</t>
  </si>
  <si>
    <t>2.7</t>
  </si>
  <si>
    <t>2.8</t>
  </si>
  <si>
    <t>2.9</t>
  </si>
  <si>
    <t>2.10</t>
  </si>
  <si>
    <t>2.11</t>
  </si>
  <si>
    <t>2.12</t>
  </si>
  <si>
    <t>2.13</t>
  </si>
  <si>
    <t>2.8.1</t>
  </si>
  <si>
    <t>2.8.2</t>
  </si>
  <si>
    <t>3.1</t>
  </si>
  <si>
    <t>3.2</t>
  </si>
  <si>
    <t>3.3</t>
  </si>
  <si>
    <t>3.4</t>
  </si>
  <si>
    <t>3.1.1</t>
  </si>
  <si>
    <t>3.1.2</t>
  </si>
  <si>
    <t>3.2.1</t>
  </si>
  <si>
    <t>3.2.2</t>
  </si>
  <si>
    <t>3.3.1</t>
  </si>
  <si>
    <t>3.3.2</t>
  </si>
  <si>
    <t>3.3.3</t>
  </si>
  <si>
    <t>3.3.4</t>
  </si>
  <si>
    <t>3.3.5</t>
  </si>
  <si>
    <t>3.4.1</t>
  </si>
  <si>
    <t>3.4.2</t>
  </si>
  <si>
    <t>3.4.3</t>
  </si>
  <si>
    <t>3.4.4</t>
  </si>
  <si>
    <t>3.4.5</t>
  </si>
  <si>
    <t>3.4.6</t>
  </si>
  <si>
    <t>3.4.7</t>
  </si>
  <si>
    <t>3.4.8</t>
  </si>
  <si>
    <t>3.4.9</t>
  </si>
  <si>
    <t>3.4.10</t>
  </si>
  <si>
    <t>3.4.11</t>
  </si>
  <si>
    <t>3.4.12</t>
  </si>
  <si>
    <t>3.4.13</t>
  </si>
  <si>
    <t>4.1</t>
  </si>
  <si>
    <t>4.2</t>
  </si>
  <si>
    <t>4.3</t>
  </si>
  <si>
    <t>4.4</t>
  </si>
  <si>
    <t>4.5</t>
  </si>
  <si>
    <t>4.2.1</t>
  </si>
  <si>
    <t>4.2.2</t>
  </si>
  <si>
    <t>4.2.3</t>
  </si>
  <si>
    <t>Liczba podmiotów, które złożyły wniosek o przyznanie pomocy </t>
  </si>
  <si>
    <t>4.2.4</t>
  </si>
  <si>
    <t>Liczba wydarzeń / imprez</t>
  </si>
  <si>
    <t>Kod wskaźnika (dotyczy EFRROW)</t>
  </si>
  <si>
    <t>Kod  wskaźnika (dotyczy EFRROW)</t>
  </si>
  <si>
    <t>osoba</t>
  </si>
  <si>
    <t>Liczba osób zagrożonych ubóstwem lub wykluczeniem społecznym, u których wzrosła aktywność społeczna</t>
  </si>
  <si>
    <t>Liczba osob zagrożonych ubóstwem lub wykluczeniem społecznym pracujących po opuszczeniu programu (łącznie z pracującymi na własny rachunek)</t>
  </si>
  <si>
    <t>Liczba osób zagrożonych ubóstwem lub wykluczeniem społecznym, poszukujących pracy po opuszczeniu programu</t>
  </si>
  <si>
    <t xml:space="preserve">Liczba osób zagrożonych ubóstwem lub wykluczeniem społecznym objętych wsparciem w programie </t>
  </si>
  <si>
    <t xml:space="preserve">Włączenie społeczne na obszarach wiejskich                                                                   1. Działania na rzecz osób zagrożonych ubóstwem lub wykluczeniem społecznym, w zakresie wdrożenia rozwiązań z obszaru aktywnej integracji  o charakterze środowiskowym.                                                     2. Działania wspierające rozwiązania w zakresie organizowania społeczności lokalnej i animacji społecznej.                                  3. Działania wspierające rozwój gospodarki społecznej i przedsiębiorczości społecznej, w tym: działania animacyjne, budowa i rozwój lokalnych partnerstw publiczno-społecznych na rzecz tworzenia i rozwoju przedsiębiorstw społecznych i inne wspierające rozwój gospodarki społecznej i przedsiębiorczości społecznej . </t>
  </si>
  <si>
    <t>szt.</t>
  </si>
  <si>
    <t>Liczba przedsiębiorstw korzystających z usług (nowych i/lub ulepszonych) świadczonych przez inkubatory przedsiębiorczości</t>
  </si>
  <si>
    <t>Liczba nowych przedsiębiorstw powstałych przy wsparciu instytucji otoczenia biznesu</t>
  </si>
  <si>
    <t>Liczba wspartych inkubatorów przedsiębiorczości</t>
  </si>
  <si>
    <t>Liczba usług (nowych lub ulepszonych) świadczonych przez inkubatory przedsiębiorczości</t>
  </si>
  <si>
    <t>Liczba przedsiębiorstw otrzymujących wsparcie niefinansowe (CI4)</t>
  </si>
  <si>
    <t xml:space="preserve">Wspieranie tworzenia i rozwoju małych inkubatorów przedsiębiorczości poprzez dostosowanie istniejących budowli do pełnienia funkcji inkubatora i wsparcie usług świadczonych przez inkubator. </t>
  </si>
  <si>
    <t>Liczba udoskonalonych produktów/usług wprowadzanych w przedsiębiorstwie</t>
  </si>
  <si>
    <t>Liczba nowych produktów/usług wprowadzanych w przedsiębiorstwie</t>
  </si>
  <si>
    <t>EPC</t>
  </si>
  <si>
    <t>Wzrost zatrudnienia we wspieranych przedsiębiorstwach (CI8)</t>
  </si>
  <si>
    <t>Liczba przedsiębiorstw wspartych w zakresie ekoinnowacji</t>
  </si>
  <si>
    <t>Liczba przedsiębiorstw Otrzymujących dotację (CI2)</t>
  </si>
  <si>
    <t>Wsparcie inwestycyjne mikro i małych przedsiębiorstw - projekty inwestycyjne poprawiające konkurencyjność przedsiębiorstwa, związane  z unowocześnieniem sposobu działania jak i oferty poprzez: a. rozbudowę przedsiębiorstwa, b. rozszerzenie zakresu działania przedsiębiorstwa, c. działania mające na celu dokonywanie zasadniczych zmian produkcji bądź procesu produkcyjnego, prowadzące do wprowadzenia na rynek nowych lub ulepszonych produktów/usług, d. zmianę stosowanych rozwiązań produkcyjnych, technologicznych, organizacyjnych,  e. zmianę wyrobu i usługi, w tym także zmianę sposobu świadczenia usługi.</t>
  </si>
  <si>
    <t>osoby</t>
  </si>
  <si>
    <t>Liczba osob korzystających ze zrewitalizowanych obszarów</t>
  </si>
  <si>
    <t>Liczba przedsiębiorstw ulokowanych na zrewitalizowanych obszarach</t>
  </si>
  <si>
    <t>km</t>
  </si>
  <si>
    <t>Długość przebudowanych dróg gminnych</t>
  </si>
  <si>
    <t>ha</t>
  </si>
  <si>
    <t>Powierzchnia obszarów objętych rewitalizacją</t>
  </si>
  <si>
    <t>Liczba wspartych obiektów infrastruktury zlokalizowanych na zrewitalizowanych obszarach</t>
  </si>
  <si>
    <t xml:space="preserve">Działania infrastrukturalne przyczyniające się do rewitalizacji społecznogospodarczej miejscowości wiejskich - w szczególności o dużej koncentracji negatywnych zjawisk społecznych - zmierzające do ożywienia społecznogospodarczego danego obszaru i poprawy warunków uczestnictwa osób zamieszkujących obszary problemowe w życiu społecznym i gospodarczym. </t>
  </si>
  <si>
    <t>Rzeczowa realizacja wskaźników w ramach EFRR i EFS (Województwo Podlaskie)</t>
  </si>
  <si>
    <t>Rzeczowa realizacja wskaźników w ramach EFRR i EFS (Województwo Kujawsko-Pomorskie)</t>
  </si>
  <si>
    <t>Część 4(a)</t>
  </si>
  <si>
    <t>Część 4(b)</t>
  </si>
  <si>
    <t>Kontrole przeprowadzone w LGD przez podmioty inne niż samorząd województwa</t>
  </si>
  <si>
    <t>L.p.</t>
  </si>
  <si>
    <t>Organ kontrolujący</t>
  </si>
  <si>
    <t>Termin kontroli</t>
  </si>
  <si>
    <t>Stwierdzone uchybienia</t>
  </si>
  <si>
    <t>Rodzaj kontroli</t>
  </si>
  <si>
    <t>Część 7</t>
  </si>
  <si>
    <t>LGD obowiązkowo wypełnia części 1, 2 oraz 6 i 7, a także w zależności od tego z jakich środków współfinansowana jest LSR części 3 i/lub 4a lub 4b i/lub 5.</t>
  </si>
  <si>
    <t>Załącznik nr 2</t>
  </si>
  <si>
    <t>Liczba godzin pracy wolontariuszy zaangażowanych w realizację operacji</t>
  </si>
  <si>
    <t>1.14</t>
  </si>
  <si>
    <t>Liczba osób oceniających szkolenia jako adekwatne do oczekiwań</t>
  </si>
  <si>
    <t>Liczba zrealizowanych operacji obejmujących wyposażenie mające na celu szerzenie lokalnej kultury i dziedzictwa lokalnego</t>
  </si>
  <si>
    <t>Liczba podmiotów wspartych w ramach operacji obejmujących wyposażenie mające na celu szerzenie lokalnej kultury i dziedzictwa lokalnego</t>
  </si>
  <si>
    <r>
      <rPr>
        <b/>
        <sz val="10"/>
        <color theme="1"/>
        <rFont val="Calibri"/>
        <family val="2"/>
        <charset val="238"/>
        <scheme val="minor"/>
      </rPr>
      <t>W przypadku PROW 2014 – 2020</t>
    </r>
    <r>
      <rPr>
        <sz val="10"/>
        <color theme="1"/>
        <rFont val="Calibri"/>
        <family val="2"/>
        <charset val="238"/>
        <scheme val="minor"/>
      </rPr>
      <t xml:space="preserve">:  Dane w kolumnie „Realizacja” w odniesieniu do wskaźników rezultatu oraz kolumnie „Realizacja P” w odniesieniu do wskaźników produktu dla poddziałania 19.2 oraz 19.3 należy podać narastająco i powinny obejmować wyłącznie informacje dotyczące operacji zakończonych, dla których płatność końcowa/druga transza (dotyczy premii na podejmowanie działalności gospodarczej) została wypłacona beneficjentowi, w przypadku poddziałania 19.4 dane nalezy podać dla operacji trwających, dla których dokonano płatności przynajmniej jednej transzy. </t>
    </r>
  </si>
  <si>
    <t>Opcję TAK/NIE w kolumnie "Wskaźnik realizowany" należy zaznaczyć w zależności, czy dany wskaźnik został przewidziany do realizacji w ramach LSR. W sytuacji, gdy wartości danego wskaźnika w kolumnie "Realizacja" są zerowe, jednak wskaźnik został przewidziany do realizacji w ramach LSR, należy zaznaczyć opcję TAK.</t>
  </si>
  <si>
    <t>Wskaźnik realizowany (TAK/NIE)</t>
  </si>
  <si>
    <t>Obiekty sportowe/rekreacyjne</t>
  </si>
  <si>
    <t>Liczba podmiotów, które zawarły umowę o przyznaniu pomocy</t>
  </si>
  <si>
    <t>Mężczyźni</t>
  </si>
  <si>
    <t>1.1.6</t>
  </si>
  <si>
    <t xml:space="preserve">Liczba spotkań / wydarzeń adresowanych do mieszkańców </t>
  </si>
  <si>
    <t xml:space="preserve">W jakim stopniu jakość składanych projektów wybieranych we wszystkich obszarach tematycznych wpływa na osiąganie wskaźników w zaplanowanym czasie? </t>
  </si>
  <si>
    <t>W jakim stopniu wybierane projekty realizowane w ramach LSR przyczyniają się do osiągnięcia celów LSR i w jakim stopniu przyczyniają się do odpowiadania na potrzeby społeczności z obszaru LGD?</t>
  </si>
  <si>
    <t>Czy przyjęty system wskaźników dostarcza wszystkie potrzebne informacje niezbędne do określenia skuteczności interwencyjnej strategii?</t>
  </si>
  <si>
    <t>Czy procedury naboru wyboru i realizacji projektów są przyjazne dla beneficjentów?</t>
  </si>
  <si>
    <t>Jaka jest skuteczność działania biura LGD (działań animacyjnych, informacyjno-promocyjnych, doradczych)?</t>
  </si>
  <si>
    <t>a) Jakie zmiany należy wprowadzić w działaniach LGD, by skuteczniej realizowała cele LSR?</t>
  </si>
  <si>
    <t>9.</t>
  </si>
  <si>
    <t>10.</t>
  </si>
  <si>
    <t>Zalecenia/Rekomendacje</t>
  </si>
  <si>
    <t>Sposób wdrożenia zaleceń/rekomendacji</t>
  </si>
  <si>
    <t>Realizacja (w jednostce miary)</t>
  </si>
  <si>
    <t>Należy wypełnić w oparciu o dane w arkuszu "Rzeczowy postęp". Dane dotyczące wskaźników obowiązkowych w tym arkuszu oraz w arkuszu "Rzeczowy postęp" powinny być zgodne (dane z kolumny „Realizacja %” w odniesieniu do wskaźników rezultatu w arkuszu "Rzeczowy postęp" z wynikiem podzielenia wartości z kolumny „Realizacja P” w tym arkuszu dla wskaźników rezultatu przez stan docelowy  w arkuszu "Rzeczowy postęp" oraz dane z kolumny „Realizacja P %” w odniesieniu do wskaźników produktu w arkuszu "Rzeczowy postęp" z wynikiem podzielenia wartości z kolumny „Realizacja P” w tym arkuszu dla wskaźników produktu przez stan docelowy w arkuszu "Rzeczowy postęp" oraz dane z kolumny „Realizacja U %” w odniesieniu do wskaźników produktu w arkuszu "Rzeczowy postęp"  z wynikiem podzielenia wartości z kolumny „Realizacja U” w tym arkuszu dla wskaźników produktu przez stan docelowy w arkuszu "Rzeczowy postęp"). W przypadku, gdy dany wskaźnik w tym arkuszu jest nieadekwatny do danej LSR – jego wartości będą zerowe w tym arkuszu.  W przypadku poddziałania 19.4 dane nalezy podać dla operacji trwających, dla których dokonano płatności przynajmniej jednej transzy.</t>
  </si>
  <si>
    <t>STOWARZYSZENIE LGD "WRZOSOWA KRAINA"</t>
  </si>
  <si>
    <t>DOLNOŚLĄSKIE</t>
  </si>
  <si>
    <t>Zrównoważony rozwój gospodarczy obszaru w oparciu o wykorzystanie zasobów przyrodnicznych, środowiskowych, kulturowych i społecznych</t>
  </si>
  <si>
    <t>Stworzenie atrakcyjnej i konkurencyjnej oferty turystycznej "Wrzosowej Krainy"</t>
  </si>
  <si>
    <t>Rozwój produktów i usług lokalnych z marką "Wrzosowej Krainy"</t>
  </si>
  <si>
    <t>"Wrzosowa Kraina" - miejsca odpooczynku</t>
  </si>
  <si>
    <t>Stworzenie systemu wsparcia dla osób chcących założyć i rozwijać działalność gospodarczą na obszarze LGD, w tym szczególnie dla przedstawicieli grup defaworyzowanych</t>
  </si>
  <si>
    <t>Marka "Wrzosowej Krainy"</t>
  </si>
  <si>
    <t>Wsparcie przedsiębiorczości mieszkańców "Wrzosowej Krainy"</t>
  </si>
  <si>
    <t>Wzmocnienie kapitału społecznego oraz zwiększenie samodzielności mieszkańców w radzeniu sobie z lokalnymi problemami i działaniami na rzecz zachowania tożsamości, jakości i integracji obszaru LGD</t>
  </si>
  <si>
    <t>Zwiększenie liczby działań na rzecz aktywizacji społeczności lokalnych, przedstawicieli grup defaworyzowanych oraz organizacji pozarządowych</t>
  </si>
  <si>
    <t>Zwiększenie dostępu do atrakcyjnej oferty kulturalnej i edukacyjnej</t>
  </si>
  <si>
    <t>Razem i aktywnie we "Wrzosowej Krainie"</t>
  </si>
  <si>
    <t>Poznajemy kulturę i dziedzictwa "Wrzosowej Krainy"</t>
  </si>
  <si>
    <t>W przypadku PROW 2014 – 2020:  Dane w kolumnie „Realizacja budżetu celów ogólnych”, "Realizacja budżetu celów szczegółowych" oraz „Realizacja budżetu przedsięwzięć. Pomoc wypłacona” należy dla poddziałania 19.2 oraz 19.3 podać narastająco i powinny obejmować wyłącznie środki dotyczące operacji zakończonych, dla których płatność końcowa/druga transza (dotyczy premii na podejmowanie działalności gospodarczej) została wypłacona beneficjentowi, w przypadku poddziałania 19.4 dane należy podać dla operacji trwających, dla których dokonano  płatności przynajmniej jednej transzy. Dane obejmują także środki własne beneficjentów będących jednostkami sektora finansów publicznych, stanowiące wymagany krajowy wkład środków publicznych.</t>
  </si>
  <si>
    <r>
      <t xml:space="preserve"> </t>
    </r>
    <r>
      <rPr>
        <b/>
        <sz val="11"/>
        <color theme="1"/>
        <rFont val="Calibri"/>
        <family val="2"/>
        <charset val="238"/>
        <scheme val="minor"/>
      </rPr>
      <t>W przypadku EFS</t>
    </r>
    <r>
      <rPr>
        <sz val="11"/>
        <color theme="1"/>
        <rFont val="Calibri"/>
        <family val="2"/>
        <charset val="238"/>
        <scheme val="minor"/>
      </rPr>
      <t>: Pod uwagę należy brać operacje/etapy operacji, dla których  zatwierdzone zostały  do 31 grudnia wydatki kwalifikowalne w ramach wniosków o płatność.</t>
    </r>
  </si>
  <si>
    <t>Koszty bieżące i aktywizacja</t>
  </si>
  <si>
    <t>Liczba odbiorców przeprowadzonych działań promocyjnych oraz edukacyjnych</t>
  </si>
  <si>
    <t>sztuka</t>
  </si>
  <si>
    <t>Liczba odbiorców przeprowadzonych działań edukacyjnych i promujących markę "Wrzosowej Krainy"</t>
  </si>
  <si>
    <t>Liczba osób korzystających z aplikacji prezentującej walory przyrodnicze i kulturowe obszaru</t>
  </si>
  <si>
    <t>Liczba nowych lub zmodernizowanych obiektów infrastruktury turystycznej</t>
  </si>
  <si>
    <t>Liczba LGD uczestniczących w projekcie współpracy</t>
  </si>
  <si>
    <t>Liczba publikacji turystycznych</t>
  </si>
  <si>
    <t>Liczba nowopowstałej lub przebudowanej infrastruktury rekreacyjnej oraz liczba wspartych podmiotów działających w sferze kultury</t>
  </si>
  <si>
    <t>Liczba działań związanych z multimedialnymi narzędziami prezentacji walorów przyrodniczych i kulturowych obszaru</t>
  </si>
  <si>
    <t>Liczba wspartych obiektów edukacyjnych</t>
  </si>
  <si>
    <t>TAK</t>
  </si>
  <si>
    <t>NIE</t>
  </si>
  <si>
    <t>ND</t>
  </si>
  <si>
    <t>Wysokim</t>
  </si>
  <si>
    <t>Przyjęty system wskaźników dostarcza potrzebnych informacji niezbędnych do skuteczności interwencyjnej strategii.</t>
  </si>
  <si>
    <t>Zbierane dane są wiarygodne i trafne.</t>
  </si>
  <si>
    <t>Skuteczność działań biura LGD jest wysoka.</t>
  </si>
  <si>
    <t>Gadżety promujące Ekomuzea, Wioski Tematyczne, produkty lokalne Wrzosowej Krainy</t>
  </si>
  <si>
    <t>osobodni</t>
  </si>
  <si>
    <t>1.1.</t>
  </si>
  <si>
    <t>1.2.</t>
  </si>
  <si>
    <t>1.9.</t>
  </si>
  <si>
    <t>2.7.</t>
  </si>
  <si>
    <t>2.4.</t>
  </si>
  <si>
    <t>2.4.           2.5.</t>
  </si>
  <si>
    <t>2.12.</t>
  </si>
  <si>
    <t>2.13.</t>
  </si>
  <si>
    <t>4.1.</t>
  </si>
  <si>
    <t>4.2.</t>
  </si>
  <si>
    <t>4.3.</t>
  </si>
  <si>
    <t xml:space="preserve">Realizacja finansowa i rzeczowowa LSR przebiega generalnie zgodnie z planem ( harmonogramem naboru wniosków, planem działania, planem komunikacji). W uzgodnieniach z Urzędem Marszałkowskim dokonane zostały niezędne uaktualnienia. </t>
  </si>
  <si>
    <t xml:space="preserve">Liczba zrealizowanych operacji polegających na utworzeniu nowego przedsiębiorstwa </t>
  </si>
  <si>
    <t>Długość wybudowanych lub przebudowanych dróg</t>
  </si>
  <si>
    <t>Liczba publikacji edukacyjno - promocyjnych</t>
  </si>
  <si>
    <t xml:space="preserve">Liczba utworzonych miejsc pracy (kod wskaźnika 1.3)
*wskaźnik podlega dezagregacji zgodnie z wytycznymi nr 5/3/2017
</t>
  </si>
  <si>
    <t xml:space="preserve">Liczba osób korzystających z nowopowstałej infrastruktury turystycznej </t>
  </si>
  <si>
    <t>Liczba osób korzystających z nowej lub przebudowanej infrastruktury drogowej w zakresie włączenia społecznego (kod wskaźnika1.13)</t>
  </si>
  <si>
    <t xml:space="preserve">Liczba projektów współpracy wykorzystujących lokalne zasoby kod wskaźnika 3.3)
*wskaźnik podlega dezagregacji zgodnie z wytycznymi nr 5/3/2017
</t>
  </si>
  <si>
    <t xml:space="preserve">Liczba projektów współpracy skierowanych do grup docelowych (kod wskaźnika 3.4) 
*wskaźnik podlega dezagregacji zgodnie z wytycznymi nr 5/3/2017
</t>
  </si>
  <si>
    <t>1.3.</t>
  </si>
  <si>
    <t xml:space="preserve">Liczba podmiotów korzystających z infrastruktury służącej przetwarzaniu produktów rolnych rocznie (kod wskaźnika 1.11)
</t>
  </si>
  <si>
    <t>1.11.</t>
  </si>
  <si>
    <t>3.3.</t>
  </si>
  <si>
    <t xml:space="preserve">Liczba projektów współpracy wykorzystujących lokalne zasoby kod wskaźnika 3.4)
*wskaźnik podlega dezagregacji zgodnie z wytycznymi nr 5/3/2017
</t>
  </si>
  <si>
    <t>3.4.</t>
  </si>
  <si>
    <t xml:space="preserve">Liczba zrealizowanych operacji polegających na rozwoju istniejącego przedsiębiorstwa </t>
  </si>
  <si>
    <t xml:space="preserve">Liczba nowych inkubatorów  (centrów) przetwórstwa lokalnego </t>
  </si>
  <si>
    <t>Liczba osób zaangażowanych 
w działania edukacyjne 
o obszarze</t>
  </si>
  <si>
    <t xml:space="preserve">Liczba zrealizowanych operacji polegających na utworzeniu nowego przedsiębiorstwa  </t>
  </si>
  <si>
    <t xml:space="preserve">Liczba osób korzystających z nowopowstałej infrastruktury rekreacyjnej i kulturalnej </t>
  </si>
  <si>
    <t>Liczba osób przeszkolonych (kod wskaźnika 2.2)</t>
  </si>
  <si>
    <t xml:space="preserve">Liczba operacji aktywizacyjnych realizowanych przez organizacje pozarządowe dla dzieci, młodzieży 
i seniorów 
</t>
  </si>
  <si>
    <t xml:space="preserve">Liczba osób, które odwiedziły wsparte obiekty służące prezentacji lokalnego dziedzictwa oraz obiekty edukacyjne </t>
  </si>
  <si>
    <t>2.2.</t>
  </si>
  <si>
    <t>Liczba zrealizowanych operacji ukierunkowanych na innowacje</t>
  </si>
  <si>
    <t>Liczba operacji przybliżających walory przyrodnicze i kulturowe realizowanych przez organizacje pozarządowe dla dzieci, młodzieży 
i seniorów</t>
  </si>
  <si>
    <t xml:space="preserve">Liczba podmiotów, które zawarły umowę o przyznaniu pomocy (kod wskaźnika 4.2.4) </t>
  </si>
  <si>
    <t xml:space="preserve">Liczba osób uczestnicząca w spotkaniach informacyjno – konsultacyjnych </t>
  </si>
  <si>
    <t xml:space="preserve">Liczba osób zadowolonych ze spotkań przeprowadzonych przez LGD </t>
  </si>
  <si>
    <t>Liczba osobodni szkoleń dla pracowników i organów LGD (kod wskaźnika 4.1)</t>
  </si>
  <si>
    <t xml:space="preserve">Liczba podmiotów, którym udzielono indywidualnego doradztwa (kod wskaźnika 4.2)
*wskaźnik podlega dezagregacji zgodnie z wytycznymi nr 5/3/2017
</t>
  </si>
  <si>
    <t xml:space="preserve">Liczba spotkań/wydarzeń adresowanych do mieszkańców (kod wskaźnika 4.3) </t>
  </si>
  <si>
    <t>Publikacja LGD – ulotka informacyjna</t>
  </si>
  <si>
    <t xml:space="preserve">Koszty bieżące i aktywacja </t>
  </si>
  <si>
    <t xml:space="preserve">W stopniu wysokim. </t>
  </si>
  <si>
    <t>Kryteria są jednoznaczne , obiektywne oraz pozwalają wybrać najlepsze wnioski.</t>
  </si>
  <si>
    <t xml:space="preserve">Kryterium Innowacyjność wciąż budzi wątpliwości u potencjalnych beneficjentów - dotyczy to jednoznaczności w jego interpretacji. W jego zrozumieniu pomoga przyjęta w LSR definicja innowacyjności. </t>
  </si>
  <si>
    <t>Konsekwentnie należy realizować  działania  majace na celu utrzymanie tempa orgaznizowania naborów oraz poziomu zakontraktowanych środków, a co za tym idzie osiągnięcia stopnia realizacji wskaźników.</t>
  </si>
  <si>
    <t>Budżet w LSR [EURO]</t>
  </si>
  <si>
    <t>Realizacja budżetu [EURO]</t>
  </si>
  <si>
    <t>59.48</t>
  </si>
  <si>
    <t>98.03</t>
  </si>
  <si>
    <t>72.86</t>
  </si>
  <si>
    <t>Jedynie w  przypadku wniosków składanych przez przedsiębiorców część z nich była niskiej jakości co miało wpływ ma ich ocenę czy późniejszą realizację</t>
  </si>
  <si>
    <t>Dalsza pomoc szkoleniowo i doradcza dla beneficjentów na etapie tworzenia oraz rozliczania projektów. Aktywne poszukiwanie potencjalnych beneficjentów do realizacji operacji.</t>
  </si>
  <si>
    <t>Pewne trudności we wdrażaniu powodował fakt, że w ramach konkursów na rozwijanie działalności gospodarczej składane były wnioski o niższej jakości niż na inne operacje – problem ten rozwiązano poprzez dodanie kryterium premiujące wnioskodawców, którzy korzystają ze wsparcia doradczego w biurze LGD.</t>
  </si>
  <si>
    <t>Dalsza realizacja wysokiej jakości doradztwa oraz działań szkoleniowych dla potencjalnych beneficjentów oraz dalsze dbanie o wybór wniosków, które w najwyższym stopniu swoją jakością przyczyniają się do osiągnięcia zaplanowanych wskaźników.</t>
  </si>
  <si>
    <t>nd</t>
  </si>
  <si>
    <t>Podczas warsztatu refleksyjnego zgłoszono wniosek o przemyślenie konieczności stosowania kryterium "obszar realizacji" oraz „tworzenie nowych miejsc pracy”. Pojawiły się głosy, że kryteria te wymagają doprecyzowania, a w przypadku „liczby miejsc pracy” przemyślenia czy w związku z pandemicznymi uwarunkowaniami nie jest obecnie zbyt wymagające.</t>
  </si>
  <si>
    <t>Widoczne jest niewielkie zróżnicowanie w potrzebach pomiędzy gminami – bogatsze gminy chcą realizować działania bardziej ambitne niż gminy biedniejsze, które wciąż skupiają się na zaspokajaniu podstawowych potrzeb.</t>
  </si>
  <si>
    <t>Znacznym stopniu.</t>
  </si>
  <si>
    <t>Procedury naboru projektów, wyboru przez Radę oraz realizacji projektów generalnie są uznawane za trudne przez beneficjentów (łatwiejsze przynajmniej są te etapy przeprowadzane na poziomie LGD).</t>
  </si>
  <si>
    <t>LGD powinno dalej świadczyć wysokiej jakości pomoc doradczą dla beneficjentów oraz należy dalej organizować szkolenia przygotowujące beneficjentów do przygotowania i rozliczania wniosków.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</si>
</sst>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38"/>
      <scheme val="minor"/>
    </font>
    <font>
      <sz val="24"/>
      <color theme="1"/>
      <name val="Calibri"/>
      <family val="2"/>
      <charset val="238"/>
      <scheme val="minor"/>
    </font>
    <font>
      <sz val="10"/>
      <color theme="1"/>
      <name val="Times New Roman"/>
      <family val="1"/>
      <charset val="238"/>
    </font>
    <font>
      <b/>
      <sz val="10"/>
      <color theme="1"/>
      <name val="Calibri"/>
      <family val="2"/>
      <charset val="238"/>
      <scheme val="minor"/>
    </font>
    <font>
      <sz val="8"/>
      <color theme="1"/>
      <name val="Times New Roman"/>
      <family val="1"/>
      <charset val="238"/>
    </font>
    <font>
      <sz val="26"/>
      <color theme="1"/>
      <name val="Calibri"/>
      <family val="2"/>
      <charset val="238"/>
      <scheme val="minor"/>
    </font>
    <font>
      <b/>
      <sz val="11"/>
      <name val="Calibri"/>
      <family val="2"/>
      <charset val="238"/>
      <scheme val="minor"/>
    </font>
    <font>
      <u/>
      <sz val="11"/>
      <color theme="10"/>
      <name val="Calibri"/>
      <family val="2"/>
      <charset val="238"/>
      <scheme val="minor"/>
    </font>
    <font>
      <sz val="11"/>
      <name val="Calibri"/>
      <family val="2"/>
      <charset val="238"/>
      <scheme val="minor"/>
    </font>
    <font>
      <sz val="11"/>
      <color rgb="FF000000"/>
      <name val="Calibri"/>
      <family val="2"/>
      <charset val="238"/>
      <scheme val="minor"/>
    </font>
    <font>
      <i/>
      <sz val="11"/>
      <color theme="1"/>
      <name val="Calibri"/>
      <family val="2"/>
      <charset val="238"/>
      <scheme val="minor"/>
    </font>
    <font>
      <b/>
      <i/>
      <sz val="11"/>
      <color theme="1"/>
      <name val="Calibri"/>
      <family val="2"/>
      <charset val="238"/>
      <scheme val="minor"/>
    </font>
    <font>
      <sz val="10"/>
      <color theme="1"/>
      <name val="Calibri"/>
      <family val="2"/>
      <charset val="238"/>
      <scheme val="minor"/>
    </font>
    <font>
      <b/>
      <sz val="11"/>
      <color theme="1"/>
      <name val="Calibri"/>
      <family val="2"/>
      <charset val="238"/>
      <scheme val="minor"/>
    </font>
    <font>
      <sz val="11"/>
      <color theme="1"/>
      <name val="Calibri"/>
      <family val="2"/>
      <charset val="238"/>
    </font>
    <font>
      <u/>
      <sz val="11"/>
      <name val="Calibri"/>
      <family val="2"/>
      <charset val="238"/>
      <scheme val="minor"/>
    </font>
    <font>
      <sz val="10"/>
      <name val="Calibri"/>
      <family val="2"/>
      <charset val="238"/>
      <scheme val="minor"/>
    </font>
    <font>
      <b/>
      <sz val="11"/>
      <color theme="1"/>
      <name val="Calibri"/>
      <family val="2"/>
      <charset val="238"/>
      <scheme val="minor"/>
    </font>
    <font>
      <sz val="11"/>
      <color theme="1"/>
      <name val="Calibri"/>
      <family val="2"/>
      <charset val="238"/>
      <scheme val="minor"/>
    </font>
    <font>
      <b/>
      <sz val="11"/>
      <color theme="1"/>
      <name val="Calibri"/>
      <family val="2"/>
      <charset val="238"/>
    </font>
    <font>
      <sz val="11"/>
      <color theme="1"/>
      <name val="Times New Roman"/>
      <family val="1"/>
      <charset val="238"/>
    </font>
    <font>
      <sz val="22"/>
      <color theme="1"/>
      <name val="Calibri"/>
      <family val="2"/>
      <charset val="238"/>
      <scheme val="minor"/>
    </font>
    <font>
      <sz val="10"/>
      <color theme="1"/>
      <name val="Calibri"/>
      <family val="2"/>
      <charset val="238"/>
      <scheme val="minor"/>
    </font>
    <font>
      <sz val="10"/>
      <name val="Times New Roman"/>
      <family val="1"/>
      <charset val="238"/>
    </font>
    <font>
      <sz val="26"/>
      <name val="Calibri"/>
      <family val="2"/>
      <charset val="238"/>
      <scheme val="minor"/>
    </font>
    <font>
      <sz val="11"/>
      <color rgb="FFFF0000"/>
      <name val="Times New Roman"/>
      <family val="1"/>
      <charset val="238"/>
    </font>
    <font>
      <sz val="12"/>
      <color theme="1"/>
      <name val="Calibri"/>
      <family val="2"/>
      <charset val="238"/>
      <scheme val="minor"/>
    </font>
    <font>
      <sz val="10"/>
      <color rgb="FFFF0000"/>
      <name val="Times New Roman"/>
      <family val="1"/>
      <charset val="238"/>
    </font>
    <font>
      <sz val="26"/>
      <color rgb="FFFF0000"/>
      <name val="Calibri"/>
      <family val="2"/>
      <charset val="238"/>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2">
    <xf numFmtId="0" fontId="0" fillId="0" borderId="0"/>
    <xf numFmtId="0" fontId="7" fillId="0" borderId="0" applyNumberFormat="0" applyFill="0" applyBorder="0" applyAlignment="0" applyProtection="0"/>
  </cellStyleXfs>
  <cellXfs count="397">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0" xfId="0" applyAlignment="1">
      <alignment vertical="center" wrapText="1"/>
    </xf>
    <xf numFmtId="0" fontId="0" fillId="0" borderId="0" xfId="0" applyFont="1"/>
    <xf numFmtId="0" fontId="2" fillId="12" borderId="1" xfId="0" applyFont="1" applyFill="1" applyBorder="1" applyAlignment="1">
      <alignment horizontal="center" vertical="center" wrapText="1"/>
    </xf>
    <xf numFmtId="0" fontId="4"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left" vertical="center"/>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1" applyAlignment="1">
      <alignment vertical="center"/>
    </xf>
    <xf numFmtId="0" fontId="0" fillId="0" borderId="1" xfId="0" applyFont="1" applyBorder="1" applyAlignment="1">
      <alignment horizontal="center" wrapText="1"/>
    </xf>
    <xf numFmtId="0" fontId="0" fillId="0" borderId="2" xfId="0" applyFont="1" applyBorder="1" applyAlignment="1">
      <alignment horizontal="center" vertical="center" wrapText="1"/>
    </xf>
    <xf numFmtId="0" fontId="9" fillId="0" borderId="1" xfId="0" applyFont="1" applyBorder="1" applyAlignment="1">
      <alignment vertical="center" wrapText="1"/>
    </xf>
    <xf numFmtId="0" fontId="9" fillId="5" borderId="1" xfId="0" applyFont="1" applyFill="1" applyBorder="1" applyAlignment="1">
      <alignment vertical="center" wrapText="1"/>
    </xf>
    <xf numFmtId="0" fontId="0" fillId="0" borderId="0" xfId="0" applyFont="1" applyAlignment="1">
      <alignment horizontal="justify"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wrapText="1"/>
    </xf>
    <xf numFmtId="0" fontId="0" fillId="0" borderId="0" xfId="0" applyAlignment="1">
      <alignment wrapText="1"/>
    </xf>
    <xf numFmtId="0" fontId="0" fillId="0" borderId="0" xfId="0" applyFont="1" applyAlignment="1">
      <alignment horizontal="justify" vertical="center" wrapText="1"/>
    </xf>
    <xf numFmtId="0" fontId="10" fillId="0" borderId="0" xfId="0" applyFont="1" applyAlignment="1">
      <alignment horizontal="left" vertical="center" wrapText="1"/>
    </xf>
    <xf numFmtId="0" fontId="0" fillId="0" borderId="0" xfId="0" applyAlignment="1">
      <alignment horizontal="left" vertical="center"/>
    </xf>
    <xf numFmtId="0" fontId="0" fillId="0" borderId="0" xfId="0" applyFont="1" applyFill="1" applyAlignment="1">
      <alignment horizontal="left" vertical="center" wrapText="1"/>
    </xf>
    <xf numFmtId="0" fontId="0" fillId="0" borderId="0" xfId="0" applyAlignment="1">
      <alignment horizontal="left" vertical="center" wrapText="1"/>
    </xf>
    <xf numFmtId="0" fontId="0" fillId="5" borderId="1" xfId="0" applyFill="1" applyBorder="1" applyAlignment="1">
      <alignment horizontal="left" vertical="center"/>
    </xf>
    <xf numFmtId="0" fontId="0" fillId="7" borderId="1" xfId="0" applyFill="1" applyBorder="1" applyAlignment="1">
      <alignment horizontal="left" vertical="center"/>
    </xf>
    <xf numFmtId="0" fontId="0" fillId="7" borderId="1" xfId="0" applyFill="1" applyBorder="1" applyAlignment="1">
      <alignment vertical="center"/>
    </xf>
    <xf numFmtId="0" fontId="0" fillId="5" borderId="1" xfId="0" applyFill="1" applyBorder="1" applyAlignment="1">
      <alignment horizontal="left" vertical="center" wrapText="1"/>
    </xf>
    <xf numFmtId="0" fontId="0" fillId="7" borderId="1" xfId="0" applyFill="1" applyBorder="1" applyAlignment="1">
      <alignment horizontal="left" vertical="center" wrapText="1"/>
    </xf>
    <xf numFmtId="0" fontId="0" fillId="0" borderId="0" xfId="0" applyFont="1" applyFill="1" applyAlignment="1">
      <alignment vertical="center"/>
    </xf>
    <xf numFmtId="0" fontId="0" fillId="5" borderId="1" xfId="0" applyFill="1" applyBorder="1" applyAlignment="1">
      <alignment vertical="center"/>
    </xf>
    <xf numFmtId="0" fontId="13" fillId="13" borderId="1" xfId="0" applyFont="1" applyFill="1" applyBorder="1"/>
    <xf numFmtId="0" fontId="0" fillId="0" borderId="10" xfId="0" applyBorder="1"/>
    <xf numFmtId="0" fontId="0" fillId="0" borderId="15" xfId="0" applyBorder="1"/>
    <xf numFmtId="0" fontId="0" fillId="0" borderId="11"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3" fillId="13" borderId="1" xfId="0" applyFont="1" applyFill="1" applyBorder="1" applyAlignment="1"/>
    <xf numFmtId="0" fontId="0" fillId="0" borderId="5" xfId="0" applyBorder="1"/>
    <xf numFmtId="0" fontId="0" fillId="0" borderId="6" xfId="0" applyBorder="1"/>
    <xf numFmtId="0" fontId="0" fillId="0" borderId="7" xfId="0" applyBorder="1"/>
    <xf numFmtId="0" fontId="0" fillId="0" borderId="0" xfId="0" applyFill="1" applyAlignment="1"/>
    <xf numFmtId="0" fontId="0" fillId="0" borderId="0" xfId="0" applyAlignment="1">
      <alignment horizontal="left" vertical="center" wrapText="1"/>
    </xf>
    <xf numFmtId="0" fontId="0"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7"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5" borderId="4" xfId="0" applyFont="1" applyFill="1" applyBorder="1" applyAlignment="1">
      <alignment horizontal="center" vertical="center" wrapText="1"/>
    </xf>
    <xf numFmtId="0" fontId="1" fillId="0" borderId="0" xfId="0" applyFont="1" applyAlignment="1">
      <alignment horizontal="right"/>
    </xf>
    <xf numFmtId="0" fontId="0" fillId="0" borderId="0" xfId="0" applyAlignment="1">
      <alignment horizontal="right"/>
    </xf>
    <xf numFmtId="0" fontId="13" fillId="13" borderId="5" xfId="0" applyFont="1" applyFill="1" applyBorder="1" applyAlignment="1"/>
    <xf numFmtId="0" fontId="13" fillId="13" borderId="6" xfId="0" applyFont="1" applyFill="1" applyBorder="1" applyAlignment="1"/>
    <xf numFmtId="0" fontId="13" fillId="13" borderId="7" xfId="0" applyFont="1" applyFill="1" applyBorder="1" applyAlignment="1"/>
    <xf numFmtId="0" fontId="0" fillId="2" borderId="0" xfId="0" applyFill="1"/>
    <xf numFmtId="0" fontId="0" fillId="7"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10" borderId="4"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6" fillId="13" borderId="1" xfId="0" applyFont="1" applyFill="1" applyBorder="1"/>
    <xf numFmtId="0" fontId="8" fillId="0" borderId="0" xfId="0" applyFont="1"/>
    <xf numFmtId="0" fontId="8" fillId="0" borderId="5" xfId="0" applyFont="1" applyBorder="1"/>
    <xf numFmtId="0" fontId="8" fillId="0" borderId="6" xfId="0" applyFont="1" applyBorder="1"/>
    <xf numFmtId="0" fontId="8" fillId="0" borderId="7" xfId="0" applyFont="1" applyBorder="1"/>
    <xf numFmtId="0" fontId="8" fillId="0" borderId="1"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wrapText="1"/>
    </xf>
    <xf numFmtId="0" fontId="15" fillId="0" borderId="0" xfId="1" applyFont="1" applyAlignment="1">
      <alignment vertical="center"/>
    </xf>
    <xf numFmtId="0" fontId="0" fillId="0" borderId="1" xfId="0" applyBorder="1" applyAlignment="1">
      <alignment horizontal="left" vertical="center"/>
    </xf>
    <xf numFmtId="0" fontId="10"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xf numFmtId="0" fontId="13" fillId="13" borderId="1" xfId="0" applyFont="1" applyFill="1" applyBorder="1" applyAlignment="1"/>
    <xf numFmtId="0" fontId="0" fillId="7"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7" fillId="13" borderId="1" xfId="0" applyFont="1" applyFill="1" applyBorder="1"/>
    <xf numFmtId="0" fontId="18" fillId="0" borderId="0" xfId="0" applyFont="1"/>
    <xf numFmtId="0" fontId="18" fillId="0" borderId="10" xfId="0" applyFont="1" applyBorder="1"/>
    <xf numFmtId="0" fontId="18" fillId="0" borderId="15" xfId="0" applyFont="1" applyBorder="1"/>
    <xf numFmtId="0" fontId="18" fillId="0" borderId="11" xfId="0" applyFont="1" applyBorder="1"/>
    <xf numFmtId="0" fontId="19" fillId="4" borderId="1" xfId="0" applyFont="1" applyFill="1" applyBorder="1" applyAlignment="1">
      <alignment vertical="center" wrapText="1"/>
    </xf>
    <xf numFmtId="0" fontId="20" fillId="7" borderId="1" xfId="0" applyFont="1" applyFill="1" applyBorder="1" applyAlignment="1">
      <alignment vertical="center" wrapText="1"/>
    </xf>
    <xf numFmtId="0" fontId="20" fillId="0" borderId="1" xfId="0" applyFont="1" applyBorder="1" applyAlignment="1">
      <alignment vertical="center" wrapText="1"/>
    </xf>
    <xf numFmtId="0" fontId="20" fillId="6" borderId="4" xfId="0" applyFont="1" applyFill="1" applyBorder="1" applyAlignment="1">
      <alignment vertical="center" wrapText="1"/>
    </xf>
    <xf numFmtId="3" fontId="20" fillId="0" borderId="1" xfId="0" applyNumberFormat="1" applyFont="1" applyBorder="1" applyAlignment="1">
      <alignment vertical="center" wrapText="1"/>
    </xf>
    <xf numFmtId="0" fontId="18" fillId="0" borderId="0" xfId="0" applyFont="1" applyAlignment="1"/>
    <xf numFmtId="0" fontId="20" fillId="5" borderId="1" xfId="0" applyFont="1" applyFill="1" applyBorder="1" applyAlignment="1">
      <alignment vertical="center" wrapText="1"/>
    </xf>
    <xf numFmtId="3" fontId="2" fillId="0" borderId="1" xfId="0" applyNumberFormat="1" applyFont="1" applyBorder="1" applyAlignment="1">
      <alignment horizontal="center" vertical="center" wrapText="1"/>
    </xf>
    <xf numFmtId="14" fontId="0" fillId="0" borderId="1" xfId="0" applyNumberFormat="1" applyFont="1" applyBorder="1" applyAlignment="1">
      <alignment horizontal="left" vertical="center" wrapText="1"/>
    </xf>
    <xf numFmtId="0" fontId="0" fillId="0" borderId="1" xfId="0" applyBorder="1" applyAlignment="1">
      <alignment wrapText="1"/>
    </xf>
    <xf numFmtId="0" fontId="2"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 fillId="11"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12" borderId="1" xfId="0" applyFont="1" applyFill="1" applyBorder="1" applyAlignment="1">
      <alignment horizontal="center" vertical="center" wrapText="1" readingOrder="1"/>
    </xf>
    <xf numFmtId="16" fontId="2" fillId="0" borderId="1" xfId="0" applyNumberFormat="1" applyFont="1" applyBorder="1" applyAlignment="1">
      <alignment horizontal="center" vertical="center" wrapText="1"/>
    </xf>
    <xf numFmtId="0" fontId="2" fillId="11" borderId="1" xfId="0" applyFont="1" applyFill="1" applyBorder="1" applyAlignment="1">
      <alignment vertical="center" wrapText="1"/>
    </xf>
    <xf numFmtId="0" fontId="2" fillId="0" borderId="1" xfId="0" applyFont="1" applyBorder="1" applyAlignment="1">
      <alignment vertical="center" wrapText="1"/>
    </xf>
    <xf numFmtId="3" fontId="2" fillId="0" borderId="1" xfId="0" applyNumberFormat="1" applyFont="1" applyBorder="1" applyAlignment="1">
      <alignment vertical="center" wrapText="1"/>
    </xf>
    <xf numFmtId="0" fontId="23" fillId="12" borderId="1" xfId="0" applyFont="1" applyFill="1" applyBorder="1" applyAlignment="1">
      <alignment horizontal="center" vertical="center" wrapText="1"/>
    </xf>
    <xf numFmtId="0" fontId="23" fillId="0" borderId="1" xfId="0" applyFont="1" applyBorder="1" applyAlignment="1">
      <alignment horizontal="center" vertical="center" wrapText="1"/>
    </xf>
    <xf numFmtId="9" fontId="2" fillId="12" borderId="1" xfId="0" applyNumberFormat="1" applyFont="1" applyFill="1" applyBorder="1" applyAlignment="1">
      <alignment horizontal="center" vertical="center" wrapText="1"/>
    </xf>
    <xf numFmtId="10" fontId="2" fillId="12" borderId="1" xfId="0" applyNumberFormat="1" applyFont="1" applyFill="1" applyBorder="1" applyAlignment="1">
      <alignment horizontal="center" vertical="center" wrapText="1"/>
    </xf>
    <xf numFmtId="9" fontId="2" fillId="11" borderId="1" xfId="0" applyNumberFormat="1" applyFont="1" applyFill="1" applyBorder="1" applyAlignment="1">
      <alignment horizontal="center" vertical="center" wrapText="1"/>
    </xf>
    <xf numFmtId="10" fontId="2" fillId="11" borderId="1" xfId="0" applyNumberFormat="1" applyFont="1" applyFill="1" applyBorder="1" applyAlignment="1">
      <alignment horizontal="center" vertical="center" wrapText="1"/>
    </xf>
    <xf numFmtId="9" fontId="2" fillId="12"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 fillId="0" borderId="1" xfId="0" applyFont="1" applyBorder="1" applyAlignment="1">
      <alignment horizontal="center" vertical="center" wrapText="1"/>
    </xf>
    <xf numFmtId="9" fontId="2" fillId="12"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9" fontId="2" fillId="12" borderId="1" xfId="0" applyNumberFormat="1" applyFont="1" applyFill="1" applyBorder="1" applyAlignment="1">
      <alignment horizontal="center" vertical="center" wrapText="1"/>
    </xf>
    <xf numFmtId="9" fontId="23" fillId="12" borderId="1" xfId="0" applyNumberFormat="1" applyFont="1" applyFill="1" applyBorder="1" applyAlignment="1">
      <alignment horizontal="center" vertical="center" wrapText="1"/>
    </xf>
    <xf numFmtId="9" fontId="2" fillId="12" borderId="1" xfId="0" applyNumberFormat="1" applyFont="1" applyFill="1" applyBorder="1" applyAlignment="1">
      <alignment horizontal="center" vertical="center" wrapText="1"/>
    </xf>
    <xf numFmtId="9" fontId="2" fillId="11"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4" fontId="20" fillId="0" borderId="1" xfId="0" applyNumberFormat="1" applyFont="1" applyBorder="1" applyAlignment="1">
      <alignment vertical="center" wrapText="1"/>
    </xf>
    <xf numFmtId="4" fontId="20" fillId="0" borderId="1" xfId="0" applyNumberFormat="1" applyFont="1" applyBorder="1" applyAlignment="1">
      <alignment horizontal="center" vertical="center" wrapText="1"/>
    </xf>
    <xf numFmtId="0" fontId="18" fillId="14" borderId="15" xfId="0" applyFont="1" applyFill="1" applyBorder="1"/>
    <xf numFmtId="0" fontId="18" fillId="14" borderId="0" xfId="0" applyFont="1" applyFill="1" applyAlignment="1"/>
    <xf numFmtId="0" fontId="18" fillId="14" borderId="0" xfId="0" applyFont="1" applyFill="1"/>
    <xf numFmtId="0" fontId="20" fillId="0" borderId="1" xfId="0" applyFont="1" applyBorder="1" applyAlignment="1">
      <alignment vertical="center" wrapText="1"/>
    </xf>
    <xf numFmtId="4" fontId="20" fillId="0" borderId="1" xfId="0" applyNumberFormat="1" applyFont="1" applyBorder="1" applyAlignment="1">
      <alignment horizontal="center" vertical="center" wrapText="1"/>
    </xf>
    <xf numFmtId="4" fontId="20" fillId="0" borderId="1" xfId="0" applyNumberFormat="1" applyFont="1" applyBorder="1" applyAlignment="1">
      <alignment vertical="center" wrapText="1"/>
    </xf>
    <xf numFmtId="0" fontId="20" fillId="0" borderId="1" xfId="0" applyFont="1" applyFill="1" applyBorder="1" applyAlignment="1">
      <alignment horizontal="center" vertical="center" wrapText="1"/>
    </xf>
    <xf numFmtId="0" fontId="19" fillId="0" borderId="1" xfId="0" applyFont="1" applyFill="1" applyBorder="1" applyAlignment="1">
      <alignment vertical="center" wrapText="1"/>
    </xf>
    <xf numFmtId="4" fontId="20" fillId="0" borderId="1" xfId="0" applyNumberFormat="1" applyFont="1" applyFill="1" applyBorder="1" applyAlignment="1">
      <alignment vertical="center" wrapText="1"/>
    </xf>
    <xf numFmtId="0" fontId="20" fillId="0" borderId="1" xfId="0" applyFont="1" applyFill="1" applyBorder="1" applyAlignment="1">
      <alignment vertical="center" wrapText="1"/>
    </xf>
    <xf numFmtId="4" fontId="20" fillId="0" borderId="1"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3" fontId="20" fillId="0" borderId="4" xfId="0" applyNumberFormat="1" applyFont="1" applyFill="1" applyBorder="1" applyAlignment="1">
      <alignment horizontal="center" vertical="center" wrapText="1"/>
    </xf>
    <xf numFmtId="4" fontId="25" fillId="0" borderId="4"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0" xfId="0" applyFont="1" applyFill="1"/>
    <xf numFmtId="0" fontId="1" fillId="0" borderId="0" xfId="0" applyFont="1" applyAlignment="1">
      <alignment horizontal="right"/>
    </xf>
    <xf numFmtId="0" fontId="26" fillId="2" borderId="0" xfId="0" applyFont="1" applyFill="1" applyAlignment="1">
      <alignment horizontal="center"/>
    </xf>
    <xf numFmtId="0" fontId="1" fillId="2" borderId="0" xfId="0" applyFont="1" applyFill="1" applyAlignment="1">
      <alignment horizontal="center" vertical="center" wrapText="1"/>
    </xf>
    <xf numFmtId="0" fontId="1" fillId="2" borderId="0" xfId="0" applyFont="1" applyFill="1" applyAlignment="1">
      <alignment horizontal="center"/>
    </xf>
    <xf numFmtId="0" fontId="1" fillId="0" borderId="0" xfId="0" applyFont="1" applyAlignment="1">
      <alignment horizontal="center"/>
    </xf>
    <xf numFmtId="4" fontId="20" fillId="0" borderId="1" xfId="0" applyNumberFormat="1" applyFont="1" applyBorder="1" applyAlignment="1">
      <alignment horizontal="center" vertical="center" wrapText="1"/>
    </xf>
    <xf numFmtId="0" fontId="20" fillId="0" borderId="1"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6" borderId="2" xfId="0" applyFont="1" applyFill="1" applyBorder="1" applyAlignment="1">
      <alignment vertical="center" wrapText="1"/>
    </xf>
    <xf numFmtId="0" fontId="20" fillId="6" borderId="4" xfId="0" applyFont="1" applyFill="1" applyBorder="1" applyAlignment="1">
      <alignment vertical="center" wrapText="1"/>
    </xf>
    <xf numFmtId="4" fontId="20" fillId="0" borderId="1" xfId="0" applyNumberFormat="1" applyFont="1" applyBorder="1" applyAlignment="1">
      <alignment vertical="center" wrapText="1"/>
    </xf>
    <xf numFmtId="0" fontId="22" fillId="0" borderId="10" xfId="0" applyFont="1" applyBorder="1" applyAlignment="1">
      <alignment horizontal="left" wrapText="1"/>
    </xf>
    <xf numFmtId="0" fontId="22" fillId="0" borderId="15" xfId="0" applyFont="1" applyBorder="1" applyAlignment="1">
      <alignment horizontal="left" wrapText="1"/>
    </xf>
    <xf numFmtId="0" fontId="22" fillId="0" borderId="11" xfId="0" applyFont="1" applyBorder="1" applyAlignment="1">
      <alignment horizontal="left" wrapText="1"/>
    </xf>
    <xf numFmtId="0" fontId="22" fillId="0" borderId="8" xfId="0" applyFont="1" applyBorder="1" applyAlignment="1">
      <alignment horizontal="justify" vertical="center" wrapText="1"/>
    </xf>
    <xf numFmtId="0" fontId="18" fillId="0" borderId="12" xfId="0" applyFont="1" applyBorder="1" applyAlignment="1">
      <alignment wrapText="1"/>
    </xf>
    <xf numFmtId="0" fontId="18" fillId="0" borderId="9" xfId="0" applyFont="1" applyBorder="1" applyAlignment="1">
      <alignment wrapText="1"/>
    </xf>
    <xf numFmtId="0" fontId="22" fillId="0" borderId="13" xfId="0" applyFont="1" applyBorder="1" applyAlignment="1">
      <alignment horizontal="justify" vertical="center" wrapText="1"/>
    </xf>
    <xf numFmtId="0" fontId="18" fillId="0" borderId="0" xfId="0" applyFont="1" applyBorder="1" applyAlignment="1">
      <alignment wrapText="1"/>
    </xf>
    <xf numFmtId="0" fontId="18" fillId="0" borderId="14" xfId="0" applyFont="1" applyBorder="1" applyAlignment="1">
      <alignment wrapText="1"/>
    </xf>
    <xf numFmtId="0" fontId="17" fillId="13" borderId="6" xfId="0" applyFont="1" applyFill="1" applyBorder="1" applyAlignment="1">
      <alignment horizontal="left"/>
    </xf>
    <xf numFmtId="0" fontId="17" fillId="13" borderId="7" xfId="0" applyFont="1" applyFill="1" applyBorder="1" applyAlignment="1">
      <alignment horizontal="left"/>
    </xf>
    <xf numFmtId="0" fontId="18" fillId="8" borderId="1" xfId="0" applyFont="1" applyFill="1" applyBorder="1" applyAlignment="1">
      <alignment horizontal="right" vertical="center" wrapText="1"/>
    </xf>
    <xf numFmtId="4" fontId="20" fillId="0" borderId="1" xfId="0" applyNumberFormat="1" applyFont="1" applyFill="1" applyBorder="1" applyAlignment="1">
      <alignment horizontal="center" vertical="center" wrapText="1"/>
    </xf>
    <xf numFmtId="4" fontId="20" fillId="0" borderId="2" xfId="0" applyNumberFormat="1" applyFont="1" applyBorder="1" applyAlignment="1">
      <alignment horizontal="center" vertical="center" wrapText="1"/>
    </xf>
    <xf numFmtId="4" fontId="20" fillId="0" borderId="4" xfId="0" applyNumberFormat="1" applyFont="1" applyBorder="1" applyAlignment="1">
      <alignment horizontal="center" vertical="center" wrapText="1"/>
    </xf>
    <xf numFmtId="4" fontId="20" fillId="0" borderId="2" xfId="0" applyNumberFormat="1" applyFont="1" applyFill="1" applyBorder="1" applyAlignment="1">
      <alignment horizontal="center" vertical="center" wrapText="1"/>
    </xf>
    <xf numFmtId="4" fontId="20" fillId="0" borderId="4" xfId="0" applyNumberFormat="1" applyFont="1" applyFill="1" applyBorder="1" applyAlignment="1">
      <alignment horizontal="center" vertical="center" wrapText="1"/>
    </xf>
    <xf numFmtId="0" fontId="20" fillId="5" borderId="1" xfId="0" applyFont="1" applyFill="1" applyBorder="1" applyAlignment="1">
      <alignment vertical="center" wrapText="1"/>
    </xf>
    <xf numFmtId="0" fontId="20" fillId="0" borderId="1" xfId="0" applyFont="1" applyBorder="1" applyAlignment="1">
      <alignment vertical="center" wrapText="1"/>
    </xf>
    <xf numFmtId="0" fontId="20" fillId="6" borderId="1" xfId="0" applyFont="1" applyFill="1" applyBorder="1" applyAlignment="1">
      <alignment vertical="center" wrapText="1"/>
    </xf>
    <xf numFmtId="0" fontId="18" fillId="9" borderId="1" xfId="0" applyFont="1" applyFill="1" applyBorder="1" applyAlignment="1">
      <alignment horizontal="right"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4" xfId="0" applyFont="1" applyFill="1" applyBorder="1" applyAlignment="1">
      <alignment horizontal="center" vertical="center" wrapText="1"/>
    </xf>
    <xf numFmtId="4" fontId="20" fillId="0" borderId="3" xfId="0" applyNumberFormat="1"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6" borderId="2" xfId="0" applyFont="1" applyFill="1" applyBorder="1" applyAlignment="1">
      <alignment vertical="top" wrapText="1"/>
    </xf>
    <xf numFmtId="0" fontId="20" fillId="6" borderId="4" xfId="0" applyFont="1" applyFill="1" applyBorder="1" applyAlignment="1">
      <alignment vertical="top" wrapText="1"/>
    </xf>
    <xf numFmtId="0" fontId="19" fillId="7" borderId="1"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4" fontId="20" fillId="0" borderId="1" xfId="0" applyNumberFormat="1" applyFont="1" applyFill="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9" fontId="2" fillId="12" borderId="2" xfId="0" applyNumberFormat="1" applyFont="1" applyFill="1" applyBorder="1" applyAlignment="1">
      <alignment horizontal="center" vertical="center" wrapText="1"/>
    </xf>
    <xf numFmtId="0" fontId="2" fillId="12" borderId="4" xfId="0" applyFont="1" applyFill="1" applyBorder="1" applyAlignment="1">
      <alignment horizontal="center" vertical="center" wrapText="1"/>
    </xf>
    <xf numFmtId="9" fontId="2" fillId="11" borderId="2" xfId="0" applyNumberFormat="1"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11" borderId="1" xfId="0" applyFont="1" applyFill="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11" borderId="2" xfId="0" applyFont="1" applyFill="1" applyBorder="1" applyAlignment="1">
      <alignment horizontal="center" vertical="center" wrapText="1"/>
    </xf>
    <xf numFmtId="0" fontId="27" fillId="0" borderId="1" xfId="0" applyFont="1" applyBorder="1" applyAlignment="1">
      <alignment horizontal="center" vertical="center" wrapText="1"/>
    </xf>
    <xf numFmtId="0" fontId="2" fillId="7" borderId="1" xfId="0" applyFont="1" applyFill="1" applyBorder="1" applyAlignment="1">
      <alignment horizontal="center" vertical="center" wrapText="1"/>
    </xf>
    <xf numFmtId="9" fontId="2" fillId="11"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12" borderId="1" xfId="0"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10" fontId="2" fillId="12" borderId="1" xfId="0" applyNumberFormat="1" applyFont="1" applyFill="1" applyBorder="1" applyAlignment="1">
      <alignment horizontal="center" vertical="center" wrapText="1"/>
    </xf>
    <xf numFmtId="9" fontId="23" fillId="12" borderId="1" xfId="0" applyNumberFormat="1"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9" fontId="23" fillId="0" borderId="1" xfId="0" applyNumberFormat="1" applyFont="1" applyFill="1" applyBorder="1" applyAlignment="1">
      <alignment horizontal="center" vertical="center" wrapText="1"/>
    </xf>
    <xf numFmtId="0" fontId="3" fillId="5" borderId="1" xfId="0" applyFont="1" applyFill="1" applyBorder="1" applyAlignment="1">
      <alignment vertical="center" wrapText="1" readingOrder="1"/>
    </xf>
    <xf numFmtId="0" fontId="3" fillId="6" borderId="1" xfId="0" applyFont="1" applyFill="1" applyBorder="1" applyAlignment="1">
      <alignment horizontal="left" vertical="center" wrapText="1" readingOrder="1"/>
    </xf>
    <xf numFmtId="0" fontId="3" fillId="11" borderId="1" xfId="0" applyFont="1" applyFill="1" applyBorder="1" applyAlignment="1">
      <alignment vertical="center" wrapText="1" readingOrder="1"/>
    </xf>
    <xf numFmtId="0" fontId="3" fillId="2" borderId="1" xfId="0" applyFont="1" applyFill="1" applyBorder="1" applyAlignment="1">
      <alignment vertical="center" wrapText="1" readingOrder="1"/>
    </xf>
    <xf numFmtId="0" fontId="2" fillId="6"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12" fillId="0" borderId="10"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13"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13"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2" fillId="0" borderId="8"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9" xfId="0" applyFont="1" applyBorder="1" applyAlignment="1">
      <alignment horizontal="justify" vertical="center" wrapText="1"/>
    </xf>
    <xf numFmtId="10" fontId="2" fillId="11" borderId="1" xfId="0" applyNumberFormat="1" applyFont="1" applyFill="1" applyBorder="1" applyAlignment="1">
      <alignment horizontal="center" vertical="center" wrapText="1"/>
    </xf>
    <xf numFmtId="0" fontId="13" fillId="13" borderId="1" xfId="0" applyFont="1" applyFill="1" applyBorder="1" applyAlignment="1">
      <alignment horizontal="left"/>
    </xf>
    <xf numFmtId="0" fontId="3" fillId="7" borderId="1" xfId="0" applyFont="1" applyFill="1" applyBorder="1" applyAlignment="1">
      <alignment vertical="center" wrapText="1" readingOrder="1"/>
    </xf>
    <xf numFmtId="0" fontId="3" fillId="12" borderId="1" xfId="0" applyFont="1" applyFill="1" applyBorder="1" applyAlignment="1">
      <alignment vertical="center" wrapText="1" readingOrder="1"/>
    </xf>
    <xf numFmtId="0" fontId="3" fillId="12" borderId="1" xfId="0" applyFont="1" applyFill="1" applyBorder="1" applyAlignment="1">
      <alignment horizontal="center" vertical="center" wrapText="1" readingOrder="1"/>
    </xf>
    <xf numFmtId="16" fontId="2" fillId="0" borderId="2" xfId="0" applyNumberFormat="1" applyFont="1" applyBorder="1" applyAlignment="1">
      <alignment horizontal="center" vertical="center" wrapText="1"/>
    </xf>
    <xf numFmtId="0" fontId="0" fillId="5" borderId="5"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10" borderId="3"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0" fillId="5" borderId="12"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7" xfId="0" applyFont="1" applyFill="1" applyBorder="1" applyAlignment="1">
      <alignment horizontal="center" vertical="center" wrapText="1"/>
    </xf>
    <xf numFmtId="3" fontId="28" fillId="0" borderId="5" xfId="0" applyNumberFormat="1"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3" fillId="13" borderId="1" xfId="0" applyFont="1" applyFill="1" applyBorder="1" applyAlignment="1"/>
    <xf numFmtId="0" fontId="28" fillId="0" borderId="5"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3" borderId="1" xfId="0" applyFont="1" applyFill="1" applyBorder="1" applyAlignment="1">
      <alignment horizontal="left"/>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16" fillId="0" borderId="13" xfId="0" applyFont="1" applyBorder="1" applyAlignment="1">
      <alignment vertical="center" wrapText="1"/>
    </xf>
    <xf numFmtId="0" fontId="16" fillId="0" borderId="0" xfId="0" applyFont="1" applyBorder="1" applyAlignment="1">
      <alignment wrapText="1"/>
    </xf>
    <xf numFmtId="0" fontId="16" fillId="0" borderId="14" xfId="0" applyFont="1" applyBorder="1" applyAlignment="1">
      <alignment wrapText="1"/>
    </xf>
    <xf numFmtId="0" fontId="16" fillId="0" borderId="10" xfId="0" applyFont="1" applyBorder="1" applyAlignment="1">
      <alignment vertical="center" wrapText="1"/>
    </xf>
    <xf numFmtId="0" fontId="16" fillId="0" borderId="15" xfId="0" applyFont="1" applyBorder="1" applyAlignment="1">
      <alignment wrapText="1"/>
    </xf>
    <xf numFmtId="0" fontId="16" fillId="0" borderId="11" xfId="0" applyFont="1" applyBorder="1" applyAlignment="1">
      <alignment wrapText="1"/>
    </xf>
    <xf numFmtId="0" fontId="8" fillId="2" borderId="1" xfId="0" applyFont="1" applyFill="1" applyBorder="1" applyAlignment="1">
      <alignment horizontal="center" vertical="center" wrapText="1"/>
    </xf>
    <xf numFmtId="0" fontId="16" fillId="0" borderId="8" xfId="0" applyFont="1" applyBorder="1" applyAlignment="1">
      <alignment vertical="center" wrapText="1"/>
    </xf>
    <xf numFmtId="0" fontId="16" fillId="0" borderId="12" xfId="0" applyFont="1" applyBorder="1" applyAlignment="1">
      <alignment wrapText="1"/>
    </xf>
    <xf numFmtId="0" fontId="16" fillId="0" borderId="9" xfId="0" applyFont="1" applyBorder="1" applyAlignment="1">
      <alignment wrapText="1"/>
    </xf>
    <xf numFmtId="0" fontId="8" fillId="5" borderId="1" xfId="0" applyFont="1" applyFill="1" applyBorder="1" applyAlignment="1">
      <alignment horizontal="center" vertical="center" wrapText="1"/>
    </xf>
    <xf numFmtId="0" fontId="8" fillId="7" borderId="2"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7" borderId="4" xfId="0" applyFont="1" applyFill="1" applyBorder="1" applyAlignment="1">
      <alignment horizontal="left" vertical="center" wrapText="1"/>
    </xf>
    <xf numFmtId="0" fontId="12" fillId="0" borderId="13" xfId="0" applyFont="1" applyBorder="1" applyAlignment="1">
      <alignment vertical="center" wrapText="1"/>
    </xf>
    <xf numFmtId="0" fontId="12" fillId="0" borderId="0" xfId="0" applyFont="1" applyBorder="1" applyAlignment="1">
      <alignment wrapText="1"/>
    </xf>
    <xf numFmtId="0" fontId="12" fillId="0" borderId="14" xfId="0" applyFont="1" applyBorder="1" applyAlignment="1">
      <alignment wrapText="1"/>
    </xf>
    <xf numFmtId="0" fontId="12" fillId="0" borderId="10" xfId="0" applyFont="1" applyBorder="1" applyAlignment="1">
      <alignment vertical="center" wrapText="1"/>
    </xf>
    <xf numFmtId="0" fontId="12" fillId="0" borderId="15" xfId="0" applyFont="1" applyBorder="1" applyAlignment="1">
      <alignment wrapText="1"/>
    </xf>
    <xf numFmtId="0" fontId="12" fillId="0" borderId="11" xfId="0" applyFont="1" applyBorder="1" applyAlignment="1">
      <alignment wrapText="1"/>
    </xf>
    <xf numFmtId="0" fontId="12" fillId="0" borderId="8" xfId="0" applyFont="1" applyBorder="1" applyAlignment="1">
      <alignment vertical="center" wrapText="1"/>
    </xf>
    <xf numFmtId="0" fontId="12" fillId="0" borderId="12" xfId="0" applyFont="1" applyBorder="1" applyAlignment="1">
      <alignment wrapText="1"/>
    </xf>
    <xf numFmtId="0" fontId="12" fillId="0" borderId="9" xfId="0" applyFont="1" applyBorder="1" applyAlignment="1">
      <alignment wrapText="1"/>
    </xf>
    <xf numFmtId="0" fontId="0" fillId="7"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7" borderId="2"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9" fillId="3" borderId="1" xfId="0" applyFont="1" applyFill="1" applyBorder="1" applyAlignment="1">
      <alignment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0" fillId="5"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11" fillId="0" borderId="0" xfId="0" applyFont="1" applyAlignment="1">
      <alignment horizontal="left" vertical="center" wrapText="1"/>
    </xf>
    <xf numFmtId="0" fontId="10" fillId="7" borderId="1" xfId="0" applyFont="1" applyFill="1" applyBorder="1" applyAlignment="1">
      <alignment horizontal="left" vertical="center" wrapText="1"/>
    </xf>
    <xf numFmtId="0" fontId="0" fillId="7" borderId="1" xfId="0" applyFont="1" applyFill="1" applyBorder="1" applyAlignment="1">
      <alignment horizontal="left" vertical="center" wrapText="1"/>
    </xf>
    <xf numFmtId="0" fontId="0" fillId="5" borderId="1" xfId="0" applyFont="1" applyFill="1" applyBorder="1" applyAlignment="1">
      <alignment horizontal="left" vertical="center"/>
    </xf>
    <xf numFmtId="0" fontId="0" fillId="2" borderId="1" xfId="0" applyFont="1" applyFill="1" applyBorder="1" applyAlignment="1">
      <alignment horizontal="left" vertical="center"/>
    </xf>
    <xf numFmtId="0" fontId="10" fillId="0" borderId="0" xfId="0" applyFont="1" applyAlignment="1">
      <alignment horizontal="right" vertical="center" wrapText="1"/>
    </xf>
    <xf numFmtId="14" fontId="0" fillId="2" borderId="5" xfId="0" applyNumberFormat="1"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 xfId="0" applyFont="1" applyFill="1" applyBorder="1" applyAlignment="1">
      <alignment horizont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 xfId="0" applyFont="1" applyFill="1" applyBorder="1" applyAlignment="1">
      <alignment vertical="center" wrapText="1"/>
    </xf>
    <xf numFmtId="0" fontId="11" fillId="0" borderId="0" xfId="0" applyFont="1" applyAlignment="1">
      <alignment horizontal="left" vertical="center"/>
    </xf>
    <xf numFmtId="0" fontId="0" fillId="5" borderId="1" xfId="0" applyFont="1" applyFill="1" applyBorder="1" applyAlignment="1">
      <alignment vertical="center"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0"/>
  <sheetViews>
    <sheetView view="pageBreakPreview" zoomScaleNormal="100" zoomScaleSheetLayoutView="100" workbookViewId="0">
      <selection activeCell="L11" sqref="L11"/>
    </sheetView>
  </sheetViews>
  <sheetFormatPr defaultColWidth="9.7109375" defaultRowHeight="15" x14ac:dyDescent="0.25"/>
  <cols>
    <col min="2" max="13" width="11.140625" customWidth="1"/>
  </cols>
  <sheetData>
    <row r="1" spans="2:13" x14ac:dyDescent="0.25">
      <c r="M1" s="66" t="s">
        <v>347</v>
      </c>
    </row>
    <row r="3" spans="2:13" ht="31.5" x14ac:dyDescent="0.5">
      <c r="B3" s="166" t="s">
        <v>0</v>
      </c>
      <c r="C3" s="166"/>
      <c r="D3" s="166"/>
      <c r="E3" s="166"/>
      <c r="F3" s="166"/>
      <c r="G3" s="166"/>
      <c r="H3" s="166"/>
      <c r="I3" s="166"/>
      <c r="J3" s="163">
        <v>2021</v>
      </c>
      <c r="K3" s="163"/>
      <c r="L3" s="163"/>
      <c r="M3" s="3" t="s">
        <v>1</v>
      </c>
    </row>
    <row r="4" spans="2:13" ht="31.5" x14ac:dyDescent="0.5">
      <c r="B4" s="2"/>
      <c r="C4" s="2"/>
      <c r="D4" s="2"/>
      <c r="E4" s="2"/>
      <c r="F4" s="2"/>
      <c r="G4" s="2"/>
      <c r="H4" s="2"/>
    </row>
    <row r="5" spans="2:13" ht="31.5" x14ac:dyDescent="0.5">
      <c r="B5" s="162" t="s">
        <v>2</v>
      </c>
      <c r="C5" s="162"/>
      <c r="D5" s="162"/>
      <c r="E5" s="162"/>
      <c r="F5" s="164" t="s">
        <v>373</v>
      </c>
      <c r="G5" s="164"/>
      <c r="H5" s="164"/>
      <c r="I5" s="164"/>
      <c r="J5" s="164"/>
      <c r="K5" s="164"/>
      <c r="L5" s="164"/>
      <c r="M5" s="164"/>
    </row>
    <row r="6" spans="2:13" ht="31.5" x14ac:dyDescent="0.5">
      <c r="B6" s="65"/>
      <c r="C6" s="65"/>
      <c r="D6" s="65"/>
      <c r="E6" s="65"/>
      <c r="F6" s="164"/>
      <c r="G6" s="164"/>
      <c r="H6" s="164"/>
      <c r="I6" s="164"/>
      <c r="J6" s="164"/>
      <c r="K6" s="164"/>
      <c r="L6" s="164"/>
      <c r="M6" s="164"/>
    </row>
    <row r="7" spans="2:13" ht="31.5" x14ac:dyDescent="0.5">
      <c r="B7" s="65"/>
      <c r="C7" s="65"/>
      <c r="D7" s="65"/>
      <c r="E7" s="65"/>
      <c r="F7" s="2"/>
      <c r="G7" s="2"/>
      <c r="H7" s="2"/>
    </row>
    <row r="8" spans="2:13" ht="31.5" x14ac:dyDescent="0.5">
      <c r="B8" s="162" t="s">
        <v>167</v>
      </c>
      <c r="C8" s="162"/>
      <c r="D8" s="162"/>
      <c r="E8" s="162"/>
      <c r="F8" s="165">
        <v>314560</v>
      </c>
      <c r="G8" s="165"/>
      <c r="H8" s="165"/>
      <c r="I8" s="165"/>
      <c r="J8" s="165"/>
      <c r="K8" s="165"/>
      <c r="L8" s="165"/>
      <c r="M8" s="165"/>
    </row>
    <row r="9" spans="2:13" x14ac:dyDescent="0.25">
      <c r="B9" s="66"/>
      <c r="C9" s="66"/>
      <c r="D9" s="66"/>
      <c r="E9" s="66"/>
    </row>
    <row r="10" spans="2:13" ht="31.5" x14ac:dyDescent="0.5">
      <c r="B10" s="162" t="s">
        <v>169</v>
      </c>
      <c r="C10" s="162"/>
      <c r="D10" s="162"/>
      <c r="E10" s="162"/>
      <c r="F10" s="165" t="s">
        <v>374</v>
      </c>
      <c r="G10" s="165"/>
      <c r="H10" s="165"/>
      <c r="I10" s="165"/>
      <c r="J10" s="165"/>
      <c r="K10" s="165"/>
      <c r="L10" s="165"/>
      <c r="M10" s="165"/>
    </row>
    <row r="12" spans="2:13" ht="31.5" x14ac:dyDescent="0.5">
      <c r="B12" s="162" t="s">
        <v>170</v>
      </c>
      <c r="C12" s="162"/>
      <c r="D12" s="162"/>
      <c r="E12" s="162"/>
      <c r="F12" t="s">
        <v>171</v>
      </c>
      <c r="G12" s="70" t="s">
        <v>10</v>
      </c>
      <c r="H12" t="s">
        <v>172</v>
      </c>
      <c r="I12" s="70"/>
      <c r="J12" t="s">
        <v>80</v>
      </c>
      <c r="K12" s="70"/>
      <c r="L12" t="s">
        <v>91</v>
      </c>
      <c r="M12" s="70"/>
    </row>
    <row r="19" spans="2:2" x14ac:dyDescent="0.25">
      <c r="B19" t="s">
        <v>346</v>
      </c>
    </row>
    <row r="20" spans="2:2" x14ac:dyDescent="0.25">
      <c r="B20" t="s">
        <v>187</v>
      </c>
    </row>
  </sheetData>
  <mergeCells count="9">
    <mergeCell ref="B12:E12"/>
    <mergeCell ref="B5:E5"/>
    <mergeCell ref="J3:L3"/>
    <mergeCell ref="F5:M6"/>
    <mergeCell ref="B8:E8"/>
    <mergeCell ref="B10:E10"/>
    <mergeCell ref="F8:M8"/>
    <mergeCell ref="F10:M10"/>
    <mergeCell ref="B3:I3"/>
  </mergeCells>
  <pageMargins left="0.7" right="0.7" top="0.75" bottom="0.75" header="0.3" footer="0.3"/>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02ABD-025A-4BE5-9C11-DAAE69A0AB6E}">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Q30"/>
  <sheetViews>
    <sheetView view="pageBreakPreview" topLeftCell="A16" zoomScale="84" zoomScaleNormal="100" zoomScaleSheetLayoutView="84" workbookViewId="0">
      <selection activeCell="U16" sqref="U16"/>
    </sheetView>
  </sheetViews>
  <sheetFormatPr defaultRowHeight="15" x14ac:dyDescent="0.25"/>
  <cols>
    <col min="1" max="1" width="4.42578125" style="99" customWidth="1"/>
    <col min="2" max="2" width="18.85546875" style="99" customWidth="1"/>
    <col min="3" max="3" width="13.140625" style="99" customWidth="1"/>
    <col min="4" max="4" width="14.140625" style="99" customWidth="1"/>
    <col min="5" max="5" width="10.42578125" style="99" customWidth="1"/>
    <col min="6" max="6" width="12.5703125" style="99" customWidth="1"/>
    <col min="7" max="7" width="13" style="99" customWidth="1"/>
    <col min="8" max="8" width="15.28515625" style="99" customWidth="1"/>
    <col min="9" max="9" width="10.42578125" style="147" customWidth="1"/>
    <col min="10" max="11" width="10.42578125" style="99" customWidth="1"/>
    <col min="12" max="12" width="11.5703125" style="99" customWidth="1"/>
    <col min="13" max="13" width="12.85546875" style="147" customWidth="1"/>
    <col min="14" max="14" width="10.42578125" style="99" customWidth="1"/>
    <col min="15" max="15" width="13.5703125" style="147" customWidth="1"/>
    <col min="16" max="16" width="10.42578125" style="99" customWidth="1"/>
    <col min="17" max="17" width="3.7109375" style="99" customWidth="1"/>
    <col min="18" max="16384" width="9.140625" style="99"/>
  </cols>
  <sheetData>
    <row r="2" spans="2:16" x14ac:dyDescent="0.25">
      <c r="B2" s="98" t="s">
        <v>158</v>
      </c>
      <c r="C2" s="182" t="s">
        <v>159</v>
      </c>
      <c r="D2" s="182"/>
      <c r="E2" s="182"/>
      <c r="F2" s="182"/>
      <c r="G2" s="182"/>
      <c r="H2" s="182"/>
      <c r="I2" s="182"/>
      <c r="J2" s="182"/>
      <c r="K2" s="182"/>
      <c r="L2" s="182"/>
      <c r="M2" s="182"/>
      <c r="N2" s="182"/>
      <c r="O2" s="182"/>
      <c r="P2" s="183"/>
    </row>
    <row r="3" spans="2:16" x14ac:dyDescent="0.25">
      <c r="B3" s="100"/>
      <c r="C3" s="101"/>
      <c r="D3" s="101"/>
      <c r="E3" s="101"/>
      <c r="F3" s="101"/>
      <c r="G3" s="101"/>
      <c r="H3" s="101"/>
      <c r="I3" s="145"/>
      <c r="J3" s="101"/>
      <c r="K3" s="101"/>
      <c r="L3" s="101"/>
      <c r="M3" s="145"/>
      <c r="N3" s="101"/>
      <c r="O3" s="145"/>
      <c r="P3" s="102"/>
    </row>
    <row r="4" spans="2:16" ht="45.75" customHeight="1" x14ac:dyDescent="0.25">
      <c r="B4" s="196" t="s">
        <v>3</v>
      </c>
      <c r="C4" s="196"/>
      <c r="D4" s="196"/>
      <c r="E4" s="196"/>
      <c r="F4" s="197" t="s">
        <v>4</v>
      </c>
      <c r="G4" s="197"/>
      <c r="H4" s="197"/>
      <c r="I4" s="197"/>
      <c r="J4" s="209" t="s">
        <v>5</v>
      </c>
      <c r="K4" s="209"/>
      <c r="L4" s="209"/>
      <c r="M4" s="209"/>
      <c r="N4" s="209"/>
      <c r="O4" s="209"/>
      <c r="P4" s="209"/>
    </row>
    <row r="5" spans="2:16" ht="15" customHeight="1" x14ac:dyDescent="0.25">
      <c r="B5" s="196" t="s">
        <v>184</v>
      </c>
      <c r="C5" s="198" t="s">
        <v>458</v>
      </c>
      <c r="D5" s="198" t="s">
        <v>459</v>
      </c>
      <c r="E5" s="198" t="s">
        <v>185</v>
      </c>
      <c r="F5" s="197" t="s">
        <v>184</v>
      </c>
      <c r="G5" s="198" t="s">
        <v>458</v>
      </c>
      <c r="H5" s="198" t="s">
        <v>459</v>
      </c>
      <c r="I5" s="199" t="s">
        <v>185</v>
      </c>
      <c r="J5" s="210" t="s">
        <v>184</v>
      </c>
      <c r="K5" s="212" t="s">
        <v>186</v>
      </c>
      <c r="L5" s="198" t="s">
        <v>458</v>
      </c>
      <c r="M5" s="198" t="s">
        <v>6</v>
      </c>
      <c r="N5" s="198"/>
      <c r="O5" s="198" t="s">
        <v>7</v>
      </c>
      <c r="P5" s="198"/>
    </row>
    <row r="6" spans="2:16" ht="60" customHeight="1" x14ac:dyDescent="0.25">
      <c r="B6" s="196"/>
      <c r="C6" s="198"/>
      <c r="D6" s="198"/>
      <c r="E6" s="198"/>
      <c r="F6" s="197"/>
      <c r="G6" s="198"/>
      <c r="H6" s="198"/>
      <c r="I6" s="199"/>
      <c r="J6" s="211"/>
      <c r="K6" s="212"/>
      <c r="L6" s="198"/>
      <c r="M6" s="152" t="s">
        <v>459</v>
      </c>
      <c r="N6" s="152" t="s">
        <v>185</v>
      </c>
      <c r="O6" s="152" t="s">
        <v>459</v>
      </c>
      <c r="P6" s="103" t="s">
        <v>185</v>
      </c>
    </row>
    <row r="7" spans="2:16" ht="105.75" customHeight="1" x14ac:dyDescent="0.25">
      <c r="B7" s="200" t="s">
        <v>375</v>
      </c>
      <c r="C7" s="186">
        <v>3120223.68</v>
      </c>
      <c r="D7" s="186">
        <f>H7+H9+H11</f>
        <v>2289101.9699999997</v>
      </c>
      <c r="E7" s="206">
        <v>73.36</v>
      </c>
      <c r="F7" s="207" t="s">
        <v>376</v>
      </c>
      <c r="G7" s="167">
        <v>1058602.47</v>
      </c>
      <c r="H7" s="167">
        <v>884661.75</v>
      </c>
      <c r="I7" s="169">
        <v>83.56</v>
      </c>
      <c r="J7" s="104" t="s">
        <v>378</v>
      </c>
      <c r="K7" s="148" t="s">
        <v>171</v>
      </c>
      <c r="L7" s="149">
        <v>1058602.47</v>
      </c>
      <c r="M7" s="153">
        <v>884661.75</v>
      </c>
      <c r="N7" s="151">
        <v>83.56</v>
      </c>
      <c r="O7" s="185">
        <v>676771.34</v>
      </c>
      <c r="P7" s="129">
        <v>76.5</v>
      </c>
    </row>
    <row r="8" spans="2:16" ht="0.75" customHeight="1" x14ac:dyDescent="0.25">
      <c r="B8" s="201"/>
      <c r="C8" s="203"/>
      <c r="D8" s="204"/>
      <c r="E8" s="204"/>
      <c r="F8" s="208"/>
      <c r="G8" s="167"/>
      <c r="H8" s="168"/>
      <c r="I8" s="169"/>
      <c r="J8" s="104"/>
      <c r="K8" s="148"/>
      <c r="L8" s="150">
        <v>2</v>
      </c>
      <c r="M8" s="153"/>
      <c r="N8" s="154"/>
      <c r="O8" s="185"/>
      <c r="P8" s="105"/>
    </row>
    <row r="9" spans="2:16" x14ac:dyDescent="0.25">
      <c r="B9" s="201"/>
      <c r="C9" s="203"/>
      <c r="D9" s="204"/>
      <c r="E9" s="204"/>
      <c r="F9" s="170" t="s">
        <v>377</v>
      </c>
      <c r="G9" s="167">
        <v>730456.47</v>
      </c>
      <c r="H9" s="167">
        <v>434504.52</v>
      </c>
      <c r="I9" s="169" t="s">
        <v>460</v>
      </c>
      <c r="J9" s="213" t="s">
        <v>380</v>
      </c>
      <c r="K9" s="215" t="s">
        <v>171</v>
      </c>
      <c r="L9" s="186">
        <v>730456.47</v>
      </c>
      <c r="M9" s="188">
        <v>434504.52</v>
      </c>
      <c r="N9" s="217" t="s">
        <v>460</v>
      </c>
      <c r="O9" s="188">
        <v>425987</v>
      </c>
      <c r="P9" s="206" t="s">
        <v>461</v>
      </c>
    </row>
    <row r="10" spans="2:16" ht="97.5" customHeight="1" x14ac:dyDescent="0.25">
      <c r="B10" s="201"/>
      <c r="C10" s="203"/>
      <c r="D10" s="204"/>
      <c r="E10" s="204"/>
      <c r="F10" s="171"/>
      <c r="G10" s="167"/>
      <c r="H10" s="168"/>
      <c r="I10" s="169"/>
      <c r="J10" s="214"/>
      <c r="K10" s="216"/>
      <c r="L10" s="187"/>
      <c r="M10" s="189"/>
      <c r="N10" s="218"/>
      <c r="O10" s="189"/>
      <c r="P10" s="205"/>
    </row>
    <row r="11" spans="2:16" ht="189" customHeight="1" x14ac:dyDescent="0.25">
      <c r="B11" s="202"/>
      <c r="C11" s="187"/>
      <c r="D11" s="205"/>
      <c r="E11" s="205"/>
      <c r="F11" s="106" t="s">
        <v>379</v>
      </c>
      <c r="G11" s="144">
        <v>1331164.74</v>
      </c>
      <c r="H11" s="149">
        <v>969935.7</v>
      </c>
      <c r="I11" s="151" t="s">
        <v>462</v>
      </c>
      <c r="J11" s="104" t="s">
        <v>381</v>
      </c>
      <c r="K11" s="105" t="s">
        <v>171</v>
      </c>
      <c r="L11" s="143">
        <v>1331164.74</v>
      </c>
      <c r="M11" s="155">
        <v>969935.7</v>
      </c>
      <c r="N11" s="151">
        <v>72.86</v>
      </c>
      <c r="O11" s="155">
        <v>753214.12</v>
      </c>
      <c r="P11" s="133">
        <v>77.650000000000006</v>
      </c>
    </row>
    <row r="12" spans="2:16" ht="105.75" customHeight="1" x14ac:dyDescent="0.25">
      <c r="B12" s="190" t="s">
        <v>382</v>
      </c>
      <c r="C12" s="172">
        <v>1228076.32</v>
      </c>
      <c r="D12" s="172">
        <v>685039.35</v>
      </c>
      <c r="E12" s="191">
        <v>55.78</v>
      </c>
      <c r="F12" s="192" t="s">
        <v>383</v>
      </c>
      <c r="G12" s="172">
        <v>1122032.19</v>
      </c>
      <c r="H12" s="172">
        <v>619243.23</v>
      </c>
      <c r="I12" s="185">
        <v>55.18</v>
      </c>
      <c r="J12" s="213" t="s">
        <v>385</v>
      </c>
      <c r="K12" s="206" t="s">
        <v>171</v>
      </c>
      <c r="L12" s="186">
        <v>1122032.19</v>
      </c>
      <c r="M12" s="219">
        <v>619243.21</v>
      </c>
      <c r="N12" s="188">
        <v>55.18</v>
      </c>
      <c r="O12" s="219">
        <v>263505.56</v>
      </c>
      <c r="P12" s="188">
        <v>42.55</v>
      </c>
    </row>
    <row r="13" spans="2:16" ht="90.75" customHeight="1" x14ac:dyDescent="0.25">
      <c r="B13" s="190"/>
      <c r="C13" s="172"/>
      <c r="D13" s="191"/>
      <c r="E13" s="191"/>
      <c r="F13" s="192"/>
      <c r="G13" s="172"/>
      <c r="H13" s="172"/>
      <c r="I13" s="185"/>
      <c r="J13" s="214"/>
      <c r="K13" s="205"/>
      <c r="L13" s="187"/>
      <c r="M13" s="219"/>
      <c r="N13" s="189"/>
      <c r="O13" s="219"/>
      <c r="P13" s="189"/>
    </row>
    <row r="14" spans="2:16" x14ac:dyDescent="0.25">
      <c r="B14" s="190"/>
      <c r="C14" s="172"/>
      <c r="D14" s="191"/>
      <c r="E14" s="191"/>
      <c r="F14" s="170" t="s">
        <v>384</v>
      </c>
      <c r="G14" s="186">
        <v>106044.13</v>
      </c>
      <c r="H14" s="167">
        <v>65796.12</v>
      </c>
      <c r="I14" s="188">
        <v>62.04</v>
      </c>
      <c r="J14" s="217" t="s">
        <v>386</v>
      </c>
      <c r="K14" s="217" t="s">
        <v>171</v>
      </c>
      <c r="L14" s="188">
        <v>106044.13</v>
      </c>
      <c r="M14" s="185">
        <v>65796.12</v>
      </c>
      <c r="N14" s="188">
        <v>62.04</v>
      </c>
      <c r="O14" s="185">
        <v>64980.25</v>
      </c>
      <c r="P14" s="188">
        <v>98.76</v>
      </c>
    </row>
    <row r="15" spans="2:16" ht="135.75" customHeight="1" x14ac:dyDescent="0.25">
      <c r="B15" s="190"/>
      <c r="C15" s="172"/>
      <c r="D15" s="191"/>
      <c r="E15" s="191"/>
      <c r="F15" s="171"/>
      <c r="G15" s="187"/>
      <c r="H15" s="167"/>
      <c r="I15" s="189"/>
      <c r="J15" s="218"/>
      <c r="K15" s="218"/>
      <c r="L15" s="189"/>
      <c r="M15" s="185"/>
      <c r="N15" s="189"/>
      <c r="O15" s="185"/>
      <c r="P15" s="189"/>
    </row>
    <row r="16" spans="2:16" ht="135.75" customHeight="1" x14ac:dyDescent="0.25">
      <c r="B16" s="109" t="s">
        <v>389</v>
      </c>
      <c r="C16" s="107">
        <v>720500</v>
      </c>
      <c r="D16" s="105">
        <v>568809.11</v>
      </c>
      <c r="E16" s="105">
        <v>78.94</v>
      </c>
      <c r="F16" s="106" t="s">
        <v>389</v>
      </c>
      <c r="G16" s="107">
        <v>720500</v>
      </c>
      <c r="H16" s="133">
        <v>568809.11</v>
      </c>
      <c r="I16" s="151">
        <v>78.94</v>
      </c>
      <c r="J16" s="156" t="s">
        <v>389</v>
      </c>
      <c r="K16" s="156" t="s">
        <v>171</v>
      </c>
      <c r="L16" s="157">
        <v>720500</v>
      </c>
      <c r="M16" s="158">
        <v>568809.11</v>
      </c>
      <c r="N16" s="159">
        <v>78.94</v>
      </c>
      <c r="O16" s="156">
        <v>513559.2</v>
      </c>
      <c r="P16" s="159">
        <v>90.28</v>
      </c>
    </row>
    <row r="17" spans="2:17" x14ac:dyDescent="0.25">
      <c r="B17" s="193" t="s">
        <v>8</v>
      </c>
      <c r="C17" s="193"/>
      <c r="D17" s="193"/>
      <c r="E17" s="193"/>
      <c r="F17" s="193"/>
      <c r="G17" s="193"/>
      <c r="H17" s="193"/>
      <c r="I17" s="193"/>
      <c r="J17" s="193"/>
      <c r="K17" s="193"/>
      <c r="L17" s="193"/>
      <c r="M17" s="160"/>
      <c r="N17" s="194">
        <v>68.67</v>
      </c>
      <c r="O17" s="160"/>
      <c r="P17" s="194">
        <v>80.62</v>
      </c>
    </row>
    <row r="18" spans="2:17" x14ac:dyDescent="0.25">
      <c r="B18" s="184" t="s">
        <v>9</v>
      </c>
      <c r="C18" s="184"/>
      <c r="D18" s="184"/>
      <c r="E18" s="184"/>
      <c r="F18" s="184"/>
      <c r="G18" s="184"/>
      <c r="H18" s="184"/>
      <c r="I18" s="184"/>
      <c r="J18" s="184"/>
      <c r="K18" s="184"/>
      <c r="L18" s="184"/>
      <c r="M18" s="160"/>
      <c r="N18" s="195"/>
      <c r="O18" s="160"/>
      <c r="P18" s="195"/>
    </row>
    <row r="19" spans="2:17" x14ac:dyDescent="0.25">
      <c r="I19" s="161"/>
      <c r="M19" s="161"/>
      <c r="O19" s="161"/>
    </row>
    <row r="20" spans="2:17" x14ac:dyDescent="0.25">
      <c r="I20" s="161"/>
      <c r="M20" s="161"/>
      <c r="O20" s="161"/>
    </row>
    <row r="21" spans="2:17" x14ac:dyDescent="0.25">
      <c r="I21" s="161"/>
      <c r="M21" s="161"/>
      <c r="O21" s="161"/>
    </row>
    <row r="22" spans="2:17" x14ac:dyDescent="0.25">
      <c r="I22" s="161"/>
      <c r="M22" s="161"/>
      <c r="O22" s="161"/>
    </row>
    <row r="23" spans="2:17" x14ac:dyDescent="0.25">
      <c r="I23" s="161"/>
      <c r="M23" s="161"/>
      <c r="O23" s="161"/>
    </row>
    <row r="24" spans="2:17" x14ac:dyDescent="0.25">
      <c r="B24" s="176" t="s">
        <v>147</v>
      </c>
      <c r="C24" s="177"/>
      <c r="D24" s="177"/>
      <c r="E24" s="177"/>
      <c r="F24" s="177"/>
      <c r="G24" s="177"/>
      <c r="H24" s="177"/>
      <c r="I24" s="177"/>
      <c r="J24" s="177"/>
      <c r="K24" s="177"/>
      <c r="L24" s="177"/>
      <c r="M24" s="177"/>
      <c r="N24" s="177"/>
      <c r="O24" s="177"/>
      <c r="P24" s="178"/>
      <c r="Q24" s="108"/>
    </row>
    <row r="25" spans="2:17" ht="51.75" customHeight="1" x14ac:dyDescent="0.25">
      <c r="B25" s="179" t="s">
        <v>387</v>
      </c>
      <c r="C25" s="180"/>
      <c r="D25" s="180"/>
      <c r="E25" s="180"/>
      <c r="F25" s="180"/>
      <c r="G25" s="180"/>
      <c r="H25" s="180"/>
      <c r="I25" s="180"/>
      <c r="J25" s="180"/>
      <c r="K25" s="180"/>
      <c r="L25" s="180"/>
      <c r="M25" s="180"/>
      <c r="N25" s="180"/>
      <c r="O25" s="180"/>
      <c r="P25" s="181"/>
      <c r="Q25" s="108"/>
    </row>
    <row r="26" spans="2:17" ht="30.75" customHeight="1" x14ac:dyDescent="0.25">
      <c r="B26" s="179" t="s">
        <v>148</v>
      </c>
      <c r="C26" s="180"/>
      <c r="D26" s="180"/>
      <c r="E26" s="180"/>
      <c r="F26" s="180"/>
      <c r="G26" s="180"/>
      <c r="H26" s="180"/>
      <c r="I26" s="180"/>
      <c r="J26" s="180"/>
      <c r="K26" s="180"/>
      <c r="L26" s="180"/>
      <c r="M26" s="180"/>
      <c r="N26" s="180"/>
      <c r="O26" s="180"/>
      <c r="P26" s="181"/>
      <c r="Q26" s="108"/>
    </row>
    <row r="27" spans="2:17" x14ac:dyDescent="0.25">
      <c r="B27" s="179" t="s">
        <v>146</v>
      </c>
      <c r="C27" s="180"/>
      <c r="D27" s="180"/>
      <c r="E27" s="180"/>
      <c r="F27" s="180"/>
      <c r="G27" s="180"/>
      <c r="H27" s="180"/>
      <c r="I27" s="180"/>
      <c r="J27" s="180"/>
      <c r="K27" s="180"/>
      <c r="L27" s="180"/>
      <c r="M27" s="180"/>
      <c r="N27" s="180"/>
      <c r="O27" s="180"/>
      <c r="P27" s="181"/>
      <c r="Q27" s="108"/>
    </row>
    <row r="28" spans="2:17" x14ac:dyDescent="0.25">
      <c r="B28" s="173" t="s">
        <v>388</v>
      </c>
      <c r="C28" s="174"/>
      <c r="D28" s="174"/>
      <c r="E28" s="174"/>
      <c r="F28" s="174"/>
      <c r="G28" s="174"/>
      <c r="H28" s="174"/>
      <c r="I28" s="174"/>
      <c r="J28" s="174"/>
      <c r="K28" s="174"/>
      <c r="L28" s="174"/>
      <c r="M28" s="174"/>
      <c r="N28" s="174"/>
      <c r="O28" s="174"/>
      <c r="P28" s="175"/>
      <c r="Q28" s="108"/>
    </row>
    <row r="29" spans="2:17" x14ac:dyDescent="0.25">
      <c r="B29" s="108"/>
      <c r="C29" s="108"/>
      <c r="D29" s="108"/>
      <c r="E29" s="108"/>
      <c r="F29" s="108"/>
      <c r="G29" s="108"/>
      <c r="H29" s="108"/>
      <c r="I29" s="146"/>
      <c r="J29" s="108"/>
      <c r="K29" s="108"/>
      <c r="L29" s="108"/>
      <c r="M29" s="146"/>
      <c r="N29" s="108"/>
      <c r="O29" s="146"/>
      <c r="P29" s="108"/>
      <c r="Q29" s="108"/>
    </row>
    <row r="30" spans="2:17" x14ac:dyDescent="0.25">
      <c r="B30" s="108"/>
      <c r="C30" s="108"/>
      <c r="D30" s="108"/>
      <c r="E30" s="108"/>
      <c r="F30" s="108"/>
      <c r="G30" s="108"/>
      <c r="H30" s="108"/>
      <c r="I30" s="146"/>
      <c r="J30" s="108"/>
      <c r="K30" s="108"/>
      <c r="L30" s="108"/>
      <c r="M30" s="146"/>
      <c r="N30" s="108"/>
      <c r="O30" s="146"/>
      <c r="P30" s="108"/>
      <c r="Q30" s="108"/>
    </row>
  </sheetData>
  <mergeCells count="72">
    <mergeCell ref="M12:M13"/>
    <mergeCell ref="O7:O8"/>
    <mergeCell ref="O9:O10"/>
    <mergeCell ref="P9:P10"/>
    <mergeCell ref="O12:O13"/>
    <mergeCell ref="P12:P13"/>
    <mergeCell ref="O14:O15"/>
    <mergeCell ref="P14:P15"/>
    <mergeCell ref="J9:J10"/>
    <mergeCell ref="K9:K10"/>
    <mergeCell ref="L9:L10"/>
    <mergeCell ref="M9:M10"/>
    <mergeCell ref="N9:N10"/>
    <mergeCell ref="N12:N13"/>
    <mergeCell ref="K14:K15"/>
    <mergeCell ref="L14:L15"/>
    <mergeCell ref="M14:M15"/>
    <mergeCell ref="N14:N15"/>
    <mergeCell ref="J14:J15"/>
    <mergeCell ref="J12:J13"/>
    <mergeCell ref="K12:K13"/>
    <mergeCell ref="L12:L13"/>
    <mergeCell ref="J4:P4"/>
    <mergeCell ref="J5:J6"/>
    <mergeCell ref="M5:N5"/>
    <mergeCell ref="O5:P5"/>
    <mergeCell ref="L5:L6"/>
    <mergeCell ref="K5:K6"/>
    <mergeCell ref="B4:E4"/>
    <mergeCell ref="G7:G8"/>
    <mergeCell ref="F4:I4"/>
    <mergeCell ref="G5:G6"/>
    <mergeCell ref="H5:H6"/>
    <mergeCell ref="I5:I6"/>
    <mergeCell ref="B5:B6"/>
    <mergeCell ref="C5:C6"/>
    <mergeCell ref="D5:D6"/>
    <mergeCell ref="E5:E6"/>
    <mergeCell ref="F5:F6"/>
    <mergeCell ref="B7:B11"/>
    <mergeCell ref="C7:C11"/>
    <mergeCell ref="D7:D11"/>
    <mergeCell ref="E7:E11"/>
    <mergeCell ref="F7:F8"/>
    <mergeCell ref="C2:P2"/>
    <mergeCell ref="B18:L18"/>
    <mergeCell ref="H12:H13"/>
    <mergeCell ref="I12:I13"/>
    <mergeCell ref="F14:F15"/>
    <mergeCell ref="G14:G15"/>
    <mergeCell ref="H14:H15"/>
    <mergeCell ref="I14:I15"/>
    <mergeCell ref="B12:B15"/>
    <mergeCell ref="C12:C15"/>
    <mergeCell ref="D12:D15"/>
    <mergeCell ref="E12:E15"/>
    <mergeCell ref="F12:F13"/>
    <mergeCell ref="B17:L17"/>
    <mergeCell ref="N17:N18"/>
    <mergeCell ref="P17:P18"/>
    <mergeCell ref="B28:P28"/>
    <mergeCell ref="B24:P24"/>
    <mergeCell ref="B25:P25"/>
    <mergeCell ref="B26:P26"/>
    <mergeCell ref="B27:P27"/>
    <mergeCell ref="H7:H8"/>
    <mergeCell ref="I7:I8"/>
    <mergeCell ref="F9:F10"/>
    <mergeCell ref="G12:G13"/>
    <mergeCell ref="G9:G10"/>
    <mergeCell ref="H9:H10"/>
    <mergeCell ref="I9:I10"/>
  </mergeCells>
  <pageMargins left="0.70866141732283472" right="0.70866141732283472" top="0.74803149606299213" bottom="0.74803149606299213" header="0.31496062992125984" footer="0.31496062992125984"/>
  <pageSetup paperSize="9" scale="66" fitToHeight="0" orientation="landscape" r:id="rId1"/>
  <rowBreaks count="1" manualBreakCount="1">
    <brk id="1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P70"/>
  <sheetViews>
    <sheetView view="pageBreakPreview" topLeftCell="B55" zoomScaleNormal="100" zoomScaleSheetLayoutView="100" workbookViewId="0">
      <selection activeCell="N33" sqref="N33:N37"/>
    </sheetView>
  </sheetViews>
  <sheetFormatPr defaultRowHeight="15" x14ac:dyDescent="0.25"/>
  <cols>
    <col min="1" max="1" width="4.85546875" customWidth="1"/>
    <col min="2" max="2" width="14" customWidth="1"/>
    <col min="3" max="4" width="23.5703125" customWidth="1"/>
    <col min="7" max="7" width="9.85546875" customWidth="1"/>
    <col min="9" max="9" width="13.42578125" customWidth="1"/>
    <col min="10" max="10" width="17.140625" customWidth="1"/>
    <col min="11" max="11" width="15.7109375" customWidth="1"/>
    <col min="14" max="14" width="9.42578125" customWidth="1"/>
    <col min="15" max="16" width="12.7109375" customWidth="1"/>
    <col min="17" max="17" width="4.42578125" customWidth="1"/>
  </cols>
  <sheetData>
    <row r="2" spans="2:16" x14ac:dyDescent="0.25">
      <c r="B2" s="43" t="s">
        <v>160</v>
      </c>
      <c r="C2" s="270" t="s">
        <v>161</v>
      </c>
      <c r="D2" s="270"/>
      <c r="E2" s="270"/>
      <c r="F2" s="270"/>
      <c r="G2" s="270"/>
      <c r="H2" s="270"/>
      <c r="I2" s="270"/>
      <c r="J2" s="270"/>
      <c r="K2" s="270"/>
      <c r="L2" s="270"/>
      <c r="M2" s="270"/>
      <c r="N2" s="270"/>
      <c r="O2" s="270"/>
      <c r="P2" s="270"/>
    </row>
    <row r="3" spans="2:16" x14ac:dyDescent="0.25">
      <c r="B3" s="44"/>
      <c r="C3" s="45"/>
      <c r="D3" s="45"/>
      <c r="E3" s="45"/>
      <c r="F3" s="45"/>
      <c r="G3" s="45"/>
      <c r="H3" s="45"/>
      <c r="I3" s="45"/>
      <c r="J3" s="45"/>
      <c r="K3" s="45"/>
      <c r="L3" s="45"/>
      <c r="M3" s="45"/>
      <c r="N3" s="45"/>
      <c r="O3" s="45"/>
      <c r="P3" s="46"/>
    </row>
    <row r="4" spans="2:16" ht="54" customHeight="1" x14ac:dyDescent="0.25">
      <c r="B4" s="251" t="s">
        <v>11</v>
      </c>
      <c r="C4" s="252" t="s">
        <v>12</v>
      </c>
      <c r="D4" s="253" t="s">
        <v>13</v>
      </c>
      <c r="E4" s="254" t="s">
        <v>304</v>
      </c>
      <c r="F4" s="254" t="s">
        <v>15</v>
      </c>
      <c r="G4" s="254" t="s">
        <v>16</v>
      </c>
      <c r="H4" s="254" t="s">
        <v>17</v>
      </c>
      <c r="I4" s="253" t="s">
        <v>22</v>
      </c>
      <c r="J4" s="271" t="s">
        <v>18</v>
      </c>
      <c r="K4" s="272" t="s">
        <v>19</v>
      </c>
      <c r="L4" s="254" t="s">
        <v>305</v>
      </c>
      <c r="M4" s="254" t="s">
        <v>15</v>
      </c>
      <c r="N4" s="254" t="s">
        <v>17</v>
      </c>
      <c r="O4" s="273" t="s">
        <v>22</v>
      </c>
      <c r="P4" s="273"/>
    </row>
    <row r="5" spans="2:16" x14ac:dyDescent="0.25">
      <c r="B5" s="251"/>
      <c r="C5" s="252"/>
      <c r="D5" s="253"/>
      <c r="E5" s="254"/>
      <c r="F5" s="254"/>
      <c r="G5" s="254"/>
      <c r="H5" s="254"/>
      <c r="I5" s="253"/>
      <c r="J5" s="271"/>
      <c r="K5" s="272"/>
      <c r="L5" s="254"/>
      <c r="M5" s="254"/>
      <c r="N5" s="254"/>
      <c r="O5" s="117" t="s">
        <v>20</v>
      </c>
      <c r="P5" s="117" t="s">
        <v>21</v>
      </c>
    </row>
    <row r="6" spans="2:16" ht="96.75" customHeight="1" x14ac:dyDescent="0.25">
      <c r="B6" s="256" t="s">
        <v>375</v>
      </c>
      <c r="C6" s="255" t="s">
        <v>376</v>
      </c>
      <c r="D6" s="115" t="s">
        <v>424</v>
      </c>
      <c r="E6" s="118" t="s">
        <v>409</v>
      </c>
      <c r="F6" s="116" t="s">
        <v>391</v>
      </c>
      <c r="G6" s="116">
        <v>0</v>
      </c>
      <c r="H6" s="116">
        <v>6</v>
      </c>
      <c r="I6" s="126">
        <v>1</v>
      </c>
      <c r="J6" s="238" t="s">
        <v>378</v>
      </c>
      <c r="K6" s="6" t="s">
        <v>421</v>
      </c>
      <c r="L6" s="116" t="s">
        <v>409</v>
      </c>
      <c r="M6" s="116" t="s">
        <v>391</v>
      </c>
      <c r="N6" s="116">
        <v>3</v>
      </c>
      <c r="O6" s="124">
        <v>1</v>
      </c>
      <c r="P6" s="134">
        <v>1</v>
      </c>
    </row>
    <row r="7" spans="2:16" ht="103.5" customHeight="1" x14ac:dyDescent="0.25">
      <c r="B7" s="256"/>
      <c r="C7" s="255"/>
      <c r="D7" s="115" t="s">
        <v>425</v>
      </c>
      <c r="E7" s="116" t="s">
        <v>412</v>
      </c>
      <c r="F7" s="116" t="s">
        <v>306</v>
      </c>
      <c r="G7" s="116">
        <v>0</v>
      </c>
      <c r="H7" s="110">
        <v>3000</v>
      </c>
      <c r="I7" s="126">
        <v>1</v>
      </c>
      <c r="J7" s="238"/>
      <c r="K7" s="244" t="s">
        <v>42</v>
      </c>
      <c r="L7" s="116" t="s">
        <v>410</v>
      </c>
      <c r="M7" s="116" t="s">
        <v>391</v>
      </c>
      <c r="N7" s="116">
        <v>3</v>
      </c>
      <c r="O7" s="134">
        <v>1</v>
      </c>
      <c r="P7" s="134">
        <v>1</v>
      </c>
    </row>
    <row r="8" spans="2:16" ht="33" hidden="1" customHeight="1" x14ac:dyDescent="0.25">
      <c r="B8" s="256"/>
      <c r="C8" s="255"/>
      <c r="D8" s="119"/>
      <c r="E8" s="120"/>
      <c r="F8" s="120"/>
      <c r="G8" s="120"/>
      <c r="H8" s="120"/>
      <c r="I8" s="119"/>
      <c r="J8" s="238"/>
      <c r="K8" s="244"/>
      <c r="L8" s="116"/>
      <c r="M8" s="116"/>
      <c r="N8" s="116"/>
      <c r="O8" s="6"/>
      <c r="P8" s="6"/>
    </row>
    <row r="9" spans="2:16" ht="12" hidden="1" customHeight="1" x14ac:dyDescent="0.25">
      <c r="B9" s="256"/>
      <c r="C9" s="255"/>
      <c r="D9" s="119"/>
      <c r="E9" s="120"/>
      <c r="F9" s="120"/>
      <c r="G9" s="120"/>
      <c r="H9" s="120"/>
      <c r="I9" s="119"/>
      <c r="J9" s="238"/>
      <c r="K9" s="6"/>
      <c r="L9" s="116"/>
      <c r="M9" s="116"/>
      <c r="N9" s="116"/>
      <c r="O9" s="6"/>
      <c r="P9" s="6"/>
    </row>
    <row r="10" spans="2:16" ht="9" hidden="1" customHeight="1" x14ac:dyDescent="0.25">
      <c r="B10" s="256"/>
      <c r="C10" s="255"/>
      <c r="D10" s="119"/>
      <c r="E10" s="120"/>
      <c r="F10" s="120"/>
      <c r="G10" s="120"/>
      <c r="H10" s="120"/>
      <c r="I10" s="119"/>
      <c r="J10" s="238"/>
      <c r="K10" s="6"/>
      <c r="L10" s="116"/>
      <c r="M10" s="116"/>
      <c r="N10" s="116"/>
      <c r="O10" s="6"/>
      <c r="P10" s="6"/>
    </row>
    <row r="11" spans="2:16" ht="140.25" customHeight="1" x14ac:dyDescent="0.25">
      <c r="B11" s="256"/>
      <c r="C11" s="255"/>
      <c r="D11" s="115" t="s">
        <v>390</v>
      </c>
      <c r="E11" s="116" t="s">
        <v>24</v>
      </c>
      <c r="F11" s="116" t="s">
        <v>306</v>
      </c>
      <c r="G11" s="116">
        <v>0</v>
      </c>
      <c r="H11" s="110">
        <v>70000</v>
      </c>
      <c r="I11" s="127">
        <v>1.3589</v>
      </c>
      <c r="J11" s="238"/>
      <c r="K11" s="6" t="s">
        <v>394</v>
      </c>
      <c r="L11" s="116" t="s">
        <v>414</v>
      </c>
      <c r="M11" s="116" t="s">
        <v>391</v>
      </c>
      <c r="N11" s="116">
        <v>10</v>
      </c>
      <c r="O11" s="124">
        <v>1</v>
      </c>
      <c r="P11" s="136">
        <v>0.8</v>
      </c>
    </row>
    <row r="12" spans="2:16" ht="102.75" customHeight="1" x14ac:dyDescent="0.25">
      <c r="B12" s="256"/>
      <c r="C12" s="255"/>
      <c r="D12" s="115" t="s">
        <v>426</v>
      </c>
      <c r="E12" s="116" t="s">
        <v>24</v>
      </c>
      <c r="F12" s="116" t="s">
        <v>306</v>
      </c>
      <c r="G12" s="116">
        <v>0</v>
      </c>
      <c r="H12" s="141">
        <v>1200</v>
      </c>
      <c r="I12" s="126">
        <v>1</v>
      </c>
      <c r="J12" s="238"/>
      <c r="K12" s="6" t="s">
        <v>422</v>
      </c>
      <c r="L12" s="113" t="s">
        <v>24</v>
      </c>
      <c r="M12" s="113" t="s">
        <v>329</v>
      </c>
      <c r="N12" s="142">
        <v>1.6</v>
      </c>
      <c r="O12" s="125">
        <v>1</v>
      </c>
      <c r="P12" s="125">
        <v>1</v>
      </c>
    </row>
    <row r="13" spans="2:16" ht="61.5" customHeight="1" x14ac:dyDescent="0.25">
      <c r="B13" s="256"/>
      <c r="C13" s="255"/>
      <c r="D13" s="233" t="s">
        <v>427</v>
      </c>
      <c r="E13" s="234" t="s">
        <v>24</v>
      </c>
      <c r="F13" s="234" t="s">
        <v>391</v>
      </c>
      <c r="G13" s="234">
        <v>0</v>
      </c>
      <c r="H13" s="234">
        <v>2</v>
      </c>
      <c r="I13" s="239">
        <v>1</v>
      </c>
      <c r="J13" s="238"/>
      <c r="K13" s="6" t="s">
        <v>423</v>
      </c>
      <c r="L13" s="113" t="s">
        <v>24</v>
      </c>
      <c r="M13" s="113" t="s">
        <v>391</v>
      </c>
      <c r="N13" s="113">
        <v>1000</v>
      </c>
      <c r="O13" s="124">
        <v>1</v>
      </c>
      <c r="P13" s="134">
        <v>1</v>
      </c>
    </row>
    <row r="14" spans="2:16" ht="60.75" customHeight="1" x14ac:dyDescent="0.25">
      <c r="B14" s="256"/>
      <c r="C14" s="255"/>
      <c r="D14" s="233"/>
      <c r="E14" s="234"/>
      <c r="F14" s="234"/>
      <c r="G14" s="234"/>
      <c r="H14" s="234"/>
      <c r="I14" s="233"/>
      <c r="J14" s="238"/>
      <c r="K14" s="6" t="s">
        <v>396</v>
      </c>
      <c r="L14" s="113" t="s">
        <v>24</v>
      </c>
      <c r="M14" s="113" t="s">
        <v>391</v>
      </c>
      <c r="N14" s="113">
        <v>1000</v>
      </c>
      <c r="O14" s="124">
        <v>1</v>
      </c>
      <c r="P14" s="134">
        <v>1</v>
      </c>
    </row>
    <row r="15" spans="2:16" ht="53.25" customHeight="1" x14ac:dyDescent="0.25">
      <c r="B15" s="256"/>
      <c r="C15" s="255"/>
      <c r="D15" s="233" t="s">
        <v>428</v>
      </c>
      <c r="E15" s="234" t="s">
        <v>24</v>
      </c>
      <c r="F15" s="234" t="s">
        <v>391</v>
      </c>
      <c r="G15" s="234">
        <v>0</v>
      </c>
      <c r="H15" s="234">
        <v>2</v>
      </c>
      <c r="I15" s="239">
        <v>1</v>
      </c>
      <c r="J15" s="238"/>
      <c r="K15" s="240" t="s">
        <v>395</v>
      </c>
      <c r="L15" s="240" t="s">
        <v>24</v>
      </c>
      <c r="M15" s="240" t="s">
        <v>391</v>
      </c>
      <c r="N15" s="240">
        <v>3</v>
      </c>
      <c r="O15" s="241">
        <v>1</v>
      </c>
      <c r="P15" s="242">
        <v>1</v>
      </c>
    </row>
    <row r="16" spans="2:16" ht="34.5" customHeight="1" x14ac:dyDescent="0.25">
      <c r="B16" s="256"/>
      <c r="C16" s="255"/>
      <c r="D16" s="233"/>
      <c r="E16" s="234"/>
      <c r="F16" s="234"/>
      <c r="G16" s="234"/>
      <c r="H16" s="234"/>
      <c r="I16" s="233"/>
      <c r="J16" s="238"/>
      <c r="K16" s="240"/>
      <c r="L16" s="240"/>
      <c r="M16" s="240"/>
      <c r="N16" s="240"/>
      <c r="O16" s="240"/>
      <c r="P16" s="240"/>
    </row>
    <row r="17" spans="2:16" ht="14.25" customHeight="1" x14ac:dyDescent="0.25">
      <c r="B17" s="256"/>
      <c r="C17" s="255"/>
      <c r="D17" s="233"/>
      <c r="E17" s="234"/>
      <c r="F17" s="234"/>
      <c r="G17" s="234"/>
      <c r="H17" s="234"/>
      <c r="I17" s="233"/>
      <c r="J17" s="238"/>
      <c r="K17" s="240"/>
      <c r="L17" s="240"/>
      <c r="M17" s="240"/>
      <c r="N17" s="240"/>
      <c r="O17" s="240"/>
      <c r="P17" s="240"/>
    </row>
    <row r="18" spans="2:16" ht="7.5" hidden="1" customHeight="1" x14ac:dyDescent="0.25">
      <c r="B18" s="256"/>
      <c r="C18" s="255"/>
      <c r="D18" s="119"/>
      <c r="E18" s="120"/>
      <c r="F18" s="120"/>
      <c r="G18" s="120"/>
      <c r="H18" s="121"/>
      <c r="I18" s="119"/>
      <c r="J18" s="238"/>
      <c r="K18" s="240"/>
      <c r="L18" s="240"/>
      <c r="M18" s="240"/>
      <c r="N18" s="240"/>
      <c r="O18" s="240"/>
      <c r="P18" s="240"/>
    </row>
    <row r="19" spans="2:16" ht="149.25" customHeight="1" x14ac:dyDescent="0.25">
      <c r="B19" s="256"/>
      <c r="C19" s="255" t="s">
        <v>377</v>
      </c>
      <c r="D19" s="115" t="s">
        <v>424</v>
      </c>
      <c r="E19" s="116" t="s">
        <v>429</v>
      </c>
      <c r="F19" s="116" t="s">
        <v>391</v>
      </c>
      <c r="G19" s="116">
        <v>0</v>
      </c>
      <c r="H19" s="116">
        <v>6</v>
      </c>
      <c r="I19" s="126">
        <v>1</v>
      </c>
      <c r="J19" s="238" t="s">
        <v>380</v>
      </c>
      <c r="K19" s="6" t="s">
        <v>421</v>
      </c>
      <c r="L19" s="116" t="s">
        <v>409</v>
      </c>
      <c r="M19" s="116" t="s">
        <v>391</v>
      </c>
      <c r="N19" s="116">
        <v>3</v>
      </c>
      <c r="O19" s="131">
        <v>1</v>
      </c>
      <c r="P19" s="134">
        <v>1</v>
      </c>
    </row>
    <row r="20" spans="2:16" ht="106.5" customHeight="1" x14ac:dyDescent="0.25">
      <c r="B20" s="256"/>
      <c r="C20" s="255"/>
      <c r="D20" s="119" t="s">
        <v>430</v>
      </c>
      <c r="E20" s="130" t="s">
        <v>431</v>
      </c>
      <c r="F20" s="116" t="s">
        <v>391</v>
      </c>
      <c r="G20" s="116">
        <v>0</v>
      </c>
      <c r="H20" s="116">
        <v>10</v>
      </c>
      <c r="I20" s="115">
        <v>0</v>
      </c>
      <c r="J20" s="238"/>
      <c r="K20" s="6" t="s">
        <v>435</v>
      </c>
      <c r="L20" s="116" t="s">
        <v>410</v>
      </c>
      <c r="M20" s="116" t="s">
        <v>391</v>
      </c>
      <c r="N20" s="116">
        <v>2</v>
      </c>
      <c r="O20" s="131">
        <v>1</v>
      </c>
      <c r="P20" s="134">
        <v>1</v>
      </c>
    </row>
    <row r="21" spans="2:16" ht="144.75" customHeight="1" x14ac:dyDescent="0.25">
      <c r="B21" s="256"/>
      <c r="C21" s="255"/>
      <c r="D21" s="119" t="s">
        <v>392</v>
      </c>
      <c r="E21" s="120" t="s">
        <v>24</v>
      </c>
      <c r="F21" s="130" t="s">
        <v>306</v>
      </c>
      <c r="G21" s="130">
        <v>0</v>
      </c>
      <c r="H21" s="132">
        <v>30000</v>
      </c>
      <c r="I21" s="126">
        <v>1</v>
      </c>
      <c r="J21" s="238"/>
      <c r="K21" s="6" t="s">
        <v>436</v>
      </c>
      <c r="L21" s="116" t="s">
        <v>411</v>
      </c>
      <c r="M21" s="116" t="s">
        <v>391</v>
      </c>
      <c r="N21" s="116">
        <v>2</v>
      </c>
      <c r="O21" s="128">
        <v>1</v>
      </c>
      <c r="P21" s="6">
        <v>0</v>
      </c>
    </row>
    <row r="22" spans="2:16" ht="90" customHeight="1" x14ac:dyDescent="0.25">
      <c r="B22" s="256"/>
      <c r="C22" s="255"/>
      <c r="D22" s="115" t="s">
        <v>427</v>
      </c>
      <c r="E22" s="116" t="s">
        <v>432</v>
      </c>
      <c r="F22" s="116" t="s">
        <v>391</v>
      </c>
      <c r="G22" s="116">
        <v>0</v>
      </c>
      <c r="H22" s="141">
        <v>3</v>
      </c>
      <c r="I22" s="126">
        <v>1</v>
      </c>
      <c r="J22" s="238"/>
      <c r="K22" s="6" t="s">
        <v>407</v>
      </c>
      <c r="L22" s="116" t="s">
        <v>24</v>
      </c>
      <c r="M22" s="116" t="s">
        <v>391</v>
      </c>
      <c r="N22" s="116">
        <v>10000</v>
      </c>
      <c r="O22" s="124">
        <v>1</v>
      </c>
      <c r="P22" s="134">
        <v>1</v>
      </c>
    </row>
    <row r="23" spans="2:16" ht="87" customHeight="1" x14ac:dyDescent="0.25">
      <c r="B23" s="256"/>
      <c r="C23" s="255"/>
      <c r="D23" s="115" t="s">
        <v>433</v>
      </c>
      <c r="E23" s="116" t="s">
        <v>434</v>
      </c>
      <c r="F23" s="116" t="s">
        <v>391</v>
      </c>
      <c r="G23" s="116">
        <v>0</v>
      </c>
      <c r="H23" s="116">
        <v>2</v>
      </c>
      <c r="I23" s="126">
        <v>1</v>
      </c>
      <c r="J23" s="238"/>
      <c r="K23" s="6" t="s">
        <v>437</v>
      </c>
      <c r="L23" s="116" t="s">
        <v>24</v>
      </c>
      <c r="M23" s="116" t="s">
        <v>306</v>
      </c>
      <c r="N23" s="116">
        <v>500</v>
      </c>
      <c r="O23" s="131">
        <v>1</v>
      </c>
      <c r="P23" s="134">
        <v>1</v>
      </c>
    </row>
    <row r="24" spans="2:16" ht="76.5" customHeight="1" x14ac:dyDescent="0.25">
      <c r="B24" s="256"/>
      <c r="C24" s="255"/>
      <c r="D24" s="233"/>
      <c r="E24" s="234"/>
      <c r="F24" s="234"/>
      <c r="G24" s="234"/>
      <c r="H24" s="235"/>
      <c r="I24" s="233"/>
      <c r="J24" s="238"/>
      <c r="K24" s="6" t="s">
        <v>395</v>
      </c>
      <c r="L24" s="116" t="s">
        <v>24</v>
      </c>
      <c r="M24" s="116" t="s">
        <v>391</v>
      </c>
      <c r="N24" s="141">
        <v>3</v>
      </c>
      <c r="O24" s="131">
        <v>1</v>
      </c>
      <c r="P24" s="134">
        <v>1</v>
      </c>
    </row>
    <row r="25" spans="2:16" ht="66.75" customHeight="1" x14ac:dyDescent="0.25">
      <c r="B25" s="256"/>
      <c r="C25" s="255"/>
      <c r="D25" s="233"/>
      <c r="E25" s="234"/>
      <c r="F25" s="234"/>
      <c r="G25" s="234"/>
      <c r="H25" s="235"/>
      <c r="I25" s="233"/>
      <c r="J25" s="238"/>
      <c r="K25" s="138" t="s">
        <v>395</v>
      </c>
      <c r="L25" s="138" t="s">
        <v>24</v>
      </c>
      <c r="M25" s="138" t="s">
        <v>391</v>
      </c>
      <c r="N25" s="142">
        <v>9</v>
      </c>
      <c r="O25" s="140">
        <v>1</v>
      </c>
      <c r="P25" s="140">
        <v>0</v>
      </c>
    </row>
    <row r="26" spans="2:16" ht="15" customHeight="1" x14ac:dyDescent="0.25">
      <c r="B26" s="256"/>
      <c r="C26" s="255" t="s">
        <v>379</v>
      </c>
      <c r="D26" s="233" t="s">
        <v>424</v>
      </c>
      <c r="E26" s="234" t="s">
        <v>429</v>
      </c>
      <c r="F26" s="234" t="s">
        <v>391</v>
      </c>
      <c r="G26" s="234">
        <v>0</v>
      </c>
      <c r="H26" s="234">
        <v>36</v>
      </c>
      <c r="I26" s="269">
        <v>0.69440000000000002</v>
      </c>
      <c r="J26" s="238" t="s">
        <v>381</v>
      </c>
      <c r="K26" s="244" t="s">
        <v>438</v>
      </c>
      <c r="L26" s="240" t="s">
        <v>409</v>
      </c>
      <c r="M26" s="240" t="s">
        <v>391</v>
      </c>
      <c r="N26" s="245">
        <v>32</v>
      </c>
      <c r="O26" s="242">
        <v>1</v>
      </c>
      <c r="P26" s="242">
        <v>0.75</v>
      </c>
    </row>
    <row r="27" spans="2:16" x14ac:dyDescent="0.25">
      <c r="B27" s="256"/>
      <c r="C27" s="255"/>
      <c r="D27" s="233"/>
      <c r="E27" s="234"/>
      <c r="F27" s="234"/>
      <c r="G27" s="234"/>
      <c r="H27" s="234"/>
      <c r="I27" s="233"/>
      <c r="J27" s="238"/>
      <c r="K27" s="244"/>
      <c r="L27" s="240"/>
      <c r="M27" s="240"/>
      <c r="N27" s="245"/>
      <c r="O27" s="240"/>
      <c r="P27" s="240"/>
    </row>
    <row r="28" spans="2:16" x14ac:dyDescent="0.25">
      <c r="B28" s="256"/>
      <c r="C28" s="255"/>
      <c r="D28" s="233"/>
      <c r="E28" s="234"/>
      <c r="F28" s="234"/>
      <c r="G28" s="234"/>
      <c r="H28" s="234"/>
      <c r="I28" s="233"/>
      <c r="J28" s="238"/>
      <c r="K28" s="244"/>
      <c r="L28" s="240"/>
      <c r="M28" s="240"/>
      <c r="N28" s="245"/>
      <c r="O28" s="240"/>
      <c r="P28" s="240"/>
    </row>
    <row r="29" spans="2:16" ht="36" customHeight="1" x14ac:dyDescent="0.25">
      <c r="B29" s="256"/>
      <c r="C29" s="255"/>
      <c r="D29" s="233"/>
      <c r="E29" s="234"/>
      <c r="F29" s="234"/>
      <c r="G29" s="234"/>
      <c r="H29" s="234"/>
      <c r="I29" s="233"/>
      <c r="J29" s="238"/>
      <c r="K29" s="244"/>
      <c r="L29" s="240"/>
      <c r="M29" s="240"/>
      <c r="N29" s="245"/>
      <c r="O29" s="240"/>
      <c r="P29" s="240"/>
    </row>
    <row r="30" spans="2:16" ht="63.75" customHeight="1" x14ac:dyDescent="0.25">
      <c r="B30" s="256"/>
      <c r="C30" s="255"/>
      <c r="D30" s="233"/>
      <c r="E30" s="234"/>
      <c r="F30" s="234"/>
      <c r="G30" s="234"/>
      <c r="H30" s="234"/>
      <c r="I30" s="233"/>
      <c r="J30" s="238"/>
      <c r="K30" s="244" t="s">
        <v>435</v>
      </c>
      <c r="L30" s="240" t="s">
        <v>410</v>
      </c>
      <c r="M30" s="240" t="s">
        <v>391</v>
      </c>
      <c r="N30" s="240">
        <v>16</v>
      </c>
      <c r="O30" s="241">
        <v>1</v>
      </c>
      <c r="P30" s="241">
        <v>0.74419999999999997</v>
      </c>
    </row>
    <row r="31" spans="2:16" x14ac:dyDescent="0.25">
      <c r="B31" s="256"/>
      <c r="C31" s="255"/>
      <c r="D31" s="233"/>
      <c r="E31" s="234"/>
      <c r="F31" s="234"/>
      <c r="G31" s="234"/>
      <c r="H31" s="234"/>
      <c r="I31" s="233"/>
      <c r="J31" s="238"/>
      <c r="K31" s="244"/>
      <c r="L31" s="240"/>
      <c r="M31" s="240"/>
      <c r="N31" s="240"/>
      <c r="O31" s="241"/>
      <c r="P31" s="240"/>
    </row>
    <row r="32" spans="2:16" ht="20.25" customHeight="1" x14ac:dyDescent="0.25">
      <c r="B32" s="256"/>
      <c r="C32" s="255"/>
      <c r="D32" s="233"/>
      <c r="E32" s="234"/>
      <c r="F32" s="234"/>
      <c r="G32" s="234"/>
      <c r="H32" s="234"/>
      <c r="I32" s="233"/>
      <c r="J32" s="238"/>
      <c r="K32" s="244"/>
      <c r="L32" s="240"/>
      <c r="M32" s="240"/>
      <c r="N32" s="240"/>
      <c r="O32" s="241"/>
      <c r="P32" s="240"/>
    </row>
    <row r="33" spans="2:16" ht="95.25" customHeight="1" x14ac:dyDescent="0.25">
      <c r="B33" s="256" t="s">
        <v>382</v>
      </c>
      <c r="C33" s="255" t="s">
        <v>383</v>
      </c>
      <c r="D33" s="236" t="s">
        <v>439</v>
      </c>
      <c r="E33" s="274" t="s">
        <v>429</v>
      </c>
      <c r="F33" s="234" t="s">
        <v>306</v>
      </c>
      <c r="G33" s="234">
        <v>0</v>
      </c>
      <c r="H33" s="237">
        <v>2500</v>
      </c>
      <c r="I33" s="224">
        <v>1</v>
      </c>
      <c r="J33" s="238" t="s">
        <v>385</v>
      </c>
      <c r="K33" s="244" t="s">
        <v>397</v>
      </c>
      <c r="L33" s="240" t="s">
        <v>413</v>
      </c>
      <c r="M33" s="240" t="s">
        <v>391</v>
      </c>
      <c r="N33" s="245">
        <v>33</v>
      </c>
      <c r="O33" s="246">
        <v>1</v>
      </c>
      <c r="P33" s="243">
        <v>1</v>
      </c>
    </row>
    <row r="34" spans="2:16" ht="9" hidden="1" customHeight="1" x14ac:dyDescent="0.25">
      <c r="B34" s="256"/>
      <c r="C34" s="255"/>
      <c r="D34" s="225"/>
      <c r="E34" s="232"/>
      <c r="F34" s="234"/>
      <c r="G34" s="234"/>
      <c r="H34" s="237"/>
      <c r="I34" s="225"/>
      <c r="J34" s="238"/>
      <c r="K34" s="244"/>
      <c r="L34" s="240"/>
      <c r="M34" s="240"/>
      <c r="N34" s="245"/>
      <c r="O34" s="246"/>
      <c r="P34" s="244"/>
    </row>
    <row r="35" spans="2:16" ht="18" hidden="1" customHeight="1" x14ac:dyDescent="0.25">
      <c r="B35" s="256"/>
      <c r="C35" s="255"/>
      <c r="D35" s="225"/>
      <c r="E35" s="232"/>
      <c r="F35" s="234"/>
      <c r="G35" s="234"/>
      <c r="H35" s="237"/>
      <c r="I35" s="225"/>
      <c r="J35" s="238"/>
      <c r="K35" s="244"/>
      <c r="L35" s="240"/>
      <c r="M35" s="240"/>
      <c r="N35" s="245"/>
      <c r="O35" s="246"/>
      <c r="P35" s="244"/>
    </row>
    <row r="36" spans="2:16" ht="30" hidden="1" customHeight="1" x14ac:dyDescent="0.25">
      <c r="B36" s="256"/>
      <c r="C36" s="255"/>
      <c r="D36" s="225"/>
      <c r="E36" s="232"/>
      <c r="F36" s="234"/>
      <c r="G36" s="234"/>
      <c r="H36" s="237"/>
      <c r="I36" s="225"/>
      <c r="J36" s="238"/>
      <c r="K36" s="244"/>
      <c r="L36" s="240"/>
      <c r="M36" s="240"/>
      <c r="N36" s="245"/>
      <c r="O36" s="246"/>
      <c r="P36" s="244"/>
    </row>
    <row r="37" spans="2:16" ht="20.25" customHeight="1" x14ac:dyDescent="0.25">
      <c r="B37" s="256"/>
      <c r="C37" s="255"/>
      <c r="D37" s="226"/>
      <c r="E37" s="221"/>
      <c r="F37" s="234"/>
      <c r="G37" s="234"/>
      <c r="H37" s="237"/>
      <c r="I37" s="226"/>
      <c r="J37" s="238"/>
      <c r="K37" s="244"/>
      <c r="L37" s="240"/>
      <c r="M37" s="240"/>
      <c r="N37" s="245"/>
      <c r="O37" s="246"/>
      <c r="P37" s="244"/>
    </row>
    <row r="38" spans="2:16" ht="102.75" customHeight="1" x14ac:dyDescent="0.25">
      <c r="B38" s="256"/>
      <c r="C38" s="255"/>
      <c r="D38" s="233" t="s">
        <v>440</v>
      </c>
      <c r="E38" s="234" t="s">
        <v>24</v>
      </c>
      <c r="F38" s="234" t="s">
        <v>306</v>
      </c>
      <c r="G38" s="234">
        <v>0</v>
      </c>
      <c r="H38" s="234">
        <v>300</v>
      </c>
      <c r="I38" s="269">
        <v>1.3333999999999999</v>
      </c>
      <c r="J38" s="238"/>
      <c r="K38" s="230" t="s">
        <v>441</v>
      </c>
      <c r="L38" s="220" t="s">
        <v>415</v>
      </c>
      <c r="M38" s="220" t="s">
        <v>391</v>
      </c>
      <c r="N38" s="220">
        <v>5</v>
      </c>
      <c r="O38" s="222">
        <v>1.8</v>
      </c>
      <c r="P38" s="222">
        <v>1.8</v>
      </c>
    </row>
    <row r="39" spans="2:16" ht="0.75" customHeight="1" x14ac:dyDescent="0.25">
      <c r="B39" s="256"/>
      <c r="C39" s="255"/>
      <c r="D39" s="233"/>
      <c r="E39" s="234"/>
      <c r="F39" s="234"/>
      <c r="G39" s="234"/>
      <c r="H39" s="234"/>
      <c r="I39" s="233"/>
      <c r="J39" s="238"/>
      <c r="K39" s="223"/>
      <c r="L39" s="221"/>
      <c r="M39" s="221"/>
      <c r="N39" s="221"/>
      <c r="O39" s="223"/>
      <c r="P39" s="223"/>
    </row>
    <row r="40" spans="2:16" ht="102" customHeight="1" x14ac:dyDescent="0.25">
      <c r="B40" s="256"/>
      <c r="C40" s="255" t="s">
        <v>384</v>
      </c>
      <c r="D40" s="233" t="s">
        <v>393</v>
      </c>
      <c r="E40" s="234" t="s">
        <v>24</v>
      </c>
      <c r="F40" s="234" t="s">
        <v>306</v>
      </c>
      <c r="G40" s="234">
        <v>0</v>
      </c>
      <c r="H40" s="237">
        <v>1100</v>
      </c>
      <c r="I40" s="239">
        <v>1</v>
      </c>
      <c r="J40" s="227" t="s">
        <v>386</v>
      </c>
      <c r="K40" s="122" t="s">
        <v>398</v>
      </c>
      <c r="L40" s="123" t="s">
        <v>415</v>
      </c>
      <c r="M40" s="123" t="s">
        <v>391</v>
      </c>
      <c r="N40" s="141">
        <v>3</v>
      </c>
      <c r="O40" s="135">
        <v>1</v>
      </c>
      <c r="P40" s="134">
        <v>1</v>
      </c>
    </row>
    <row r="41" spans="2:16" ht="63.75" x14ac:dyDescent="0.25">
      <c r="B41" s="256"/>
      <c r="C41" s="255"/>
      <c r="D41" s="233"/>
      <c r="E41" s="234"/>
      <c r="F41" s="234"/>
      <c r="G41" s="234"/>
      <c r="H41" s="237"/>
      <c r="I41" s="233"/>
      <c r="J41" s="228"/>
      <c r="K41" s="6" t="s">
        <v>444</v>
      </c>
      <c r="L41" s="116" t="s">
        <v>416</v>
      </c>
      <c r="M41" s="116" t="s">
        <v>391</v>
      </c>
      <c r="N41" s="116">
        <v>1</v>
      </c>
      <c r="O41" s="134">
        <v>1</v>
      </c>
      <c r="P41" s="134">
        <v>1</v>
      </c>
    </row>
    <row r="42" spans="2:16" ht="78" customHeight="1" x14ac:dyDescent="0.25">
      <c r="B42" s="256"/>
      <c r="C42" s="255"/>
      <c r="D42" s="115" t="s">
        <v>442</v>
      </c>
      <c r="E42" s="116" t="s">
        <v>24</v>
      </c>
      <c r="F42" s="116" t="s">
        <v>306</v>
      </c>
      <c r="G42" s="116">
        <v>0</v>
      </c>
      <c r="H42" s="116">
        <v>2000</v>
      </c>
      <c r="I42" s="137">
        <v>1</v>
      </c>
      <c r="J42" s="228"/>
      <c r="K42" s="6" t="s">
        <v>399</v>
      </c>
      <c r="L42" s="116" t="s">
        <v>24</v>
      </c>
      <c r="M42" s="116" t="s">
        <v>391</v>
      </c>
      <c r="N42" s="116">
        <v>1</v>
      </c>
      <c r="O42" s="124">
        <v>1</v>
      </c>
      <c r="P42" s="134">
        <v>1</v>
      </c>
    </row>
    <row r="43" spans="2:16" ht="42.75" customHeight="1" x14ac:dyDescent="0.25">
      <c r="B43" s="256"/>
      <c r="C43" s="255"/>
      <c r="D43" s="233" t="s">
        <v>440</v>
      </c>
      <c r="E43" s="234" t="s">
        <v>443</v>
      </c>
      <c r="F43" s="234" t="s">
        <v>306</v>
      </c>
      <c r="G43" s="234">
        <v>0</v>
      </c>
      <c r="H43" s="234">
        <v>100</v>
      </c>
      <c r="I43" s="224">
        <v>1</v>
      </c>
      <c r="J43" s="228"/>
      <c r="K43" s="244" t="s">
        <v>445</v>
      </c>
      <c r="L43" s="234" t="s">
        <v>415</v>
      </c>
      <c r="M43" s="234" t="s">
        <v>391</v>
      </c>
      <c r="N43" s="234">
        <v>4</v>
      </c>
      <c r="O43" s="243">
        <v>2.5</v>
      </c>
      <c r="P43" s="243">
        <v>2.5</v>
      </c>
    </row>
    <row r="44" spans="2:16" ht="84.75" customHeight="1" x14ac:dyDescent="0.25">
      <c r="B44" s="256"/>
      <c r="C44" s="255"/>
      <c r="D44" s="233"/>
      <c r="E44" s="234"/>
      <c r="F44" s="234"/>
      <c r="G44" s="234"/>
      <c r="H44" s="234"/>
      <c r="I44" s="225"/>
      <c r="J44" s="228"/>
      <c r="K44" s="244"/>
      <c r="L44" s="234"/>
      <c r="M44" s="234"/>
      <c r="N44" s="234"/>
      <c r="O44" s="244"/>
      <c r="P44" s="244"/>
    </row>
    <row r="45" spans="2:16" ht="15" hidden="1" customHeight="1" x14ac:dyDescent="0.25">
      <c r="B45" s="256"/>
      <c r="C45" s="255"/>
      <c r="D45" s="233"/>
      <c r="E45" s="234"/>
      <c r="F45" s="234"/>
      <c r="G45" s="234"/>
      <c r="H45" s="234"/>
      <c r="I45" s="225"/>
      <c r="J45" s="228"/>
      <c r="K45" s="244"/>
      <c r="L45" s="234"/>
      <c r="M45" s="234"/>
      <c r="N45" s="234"/>
      <c r="O45" s="244"/>
      <c r="P45" s="244"/>
    </row>
    <row r="46" spans="2:16" ht="22.5" customHeight="1" x14ac:dyDescent="0.25">
      <c r="B46" s="256"/>
      <c r="C46" s="255"/>
      <c r="D46" s="233"/>
      <c r="E46" s="234"/>
      <c r="F46" s="234"/>
      <c r="G46" s="234"/>
      <c r="H46" s="234"/>
      <c r="I46" s="226"/>
      <c r="J46" s="229"/>
      <c r="K46" s="244"/>
      <c r="L46" s="234"/>
      <c r="M46" s="234"/>
      <c r="N46" s="234"/>
      <c r="O46" s="244"/>
      <c r="P46" s="244"/>
    </row>
    <row r="47" spans="2:16" ht="15" customHeight="1" x14ac:dyDescent="0.25">
      <c r="B47" s="256" t="s">
        <v>453</v>
      </c>
      <c r="C47" s="255"/>
      <c r="D47" s="233" t="s">
        <v>446</v>
      </c>
      <c r="E47" s="234" t="s">
        <v>418</v>
      </c>
      <c r="F47" s="234" t="s">
        <v>326</v>
      </c>
      <c r="G47" s="234">
        <v>0</v>
      </c>
      <c r="H47" s="237">
        <v>60</v>
      </c>
      <c r="I47" s="239">
        <v>1.6</v>
      </c>
      <c r="J47" s="238"/>
      <c r="K47" s="230" t="s">
        <v>452</v>
      </c>
      <c r="L47" s="220" t="s">
        <v>24</v>
      </c>
      <c r="M47" s="220" t="s">
        <v>391</v>
      </c>
      <c r="N47" s="220">
        <v>2000</v>
      </c>
      <c r="O47" s="222">
        <v>1</v>
      </c>
      <c r="P47" s="222">
        <v>1</v>
      </c>
    </row>
    <row r="48" spans="2:16" x14ac:dyDescent="0.25">
      <c r="B48" s="256"/>
      <c r="C48" s="255"/>
      <c r="D48" s="233"/>
      <c r="E48" s="234"/>
      <c r="F48" s="234"/>
      <c r="G48" s="234"/>
      <c r="H48" s="237"/>
      <c r="I48" s="233"/>
      <c r="J48" s="238"/>
      <c r="K48" s="231"/>
      <c r="L48" s="232"/>
      <c r="M48" s="232"/>
      <c r="N48" s="232"/>
      <c r="O48" s="231"/>
      <c r="P48" s="231"/>
    </row>
    <row r="49" spans="2:16" x14ac:dyDescent="0.25">
      <c r="B49" s="256"/>
      <c r="C49" s="255"/>
      <c r="D49" s="233"/>
      <c r="E49" s="234"/>
      <c r="F49" s="234"/>
      <c r="G49" s="234"/>
      <c r="H49" s="237"/>
      <c r="I49" s="233"/>
      <c r="J49" s="238"/>
      <c r="K49" s="231"/>
      <c r="L49" s="232"/>
      <c r="M49" s="232"/>
      <c r="N49" s="232"/>
      <c r="O49" s="231"/>
      <c r="P49" s="231"/>
    </row>
    <row r="50" spans="2:16" ht="74.25" customHeight="1" x14ac:dyDescent="0.25">
      <c r="B50" s="256"/>
      <c r="C50" s="255"/>
      <c r="D50" s="233"/>
      <c r="E50" s="234"/>
      <c r="F50" s="234"/>
      <c r="G50" s="234"/>
      <c r="H50" s="237"/>
      <c r="I50" s="233"/>
      <c r="J50" s="238"/>
      <c r="K50" s="231"/>
      <c r="L50" s="232"/>
      <c r="M50" s="232"/>
      <c r="N50" s="232"/>
      <c r="O50" s="231"/>
      <c r="P50" s="231"/>
    </row>
    <row r="51" spans="2:16" ht="21" customHeight="1" x14ac:dyDescent="0.25">
      <c r="B51" s="256"/>
      <c r="C51" s="255"/>
      <c r="D51" s="233"/>
      <c r="E51" s="234"/>
      <c r="F51" s="234"/>
      <c r="G51" s="234"/>
      <c r="H51" s="237"/>
      <c r="I51" s="233"/>
      <c r="J51" s="238"/>
      <c r="K51" s="223"/>
      <c r="L51" s="221"/>
      <c r="M51" s="221"/>
      <c r="N51" s="221"/>
      <c r="O51" s="223"/>
      <c r="P51" s="223"/>
    </row>
    <row r="52" spans="2:16" ht="63.75" x14ac:dyDescent="0.25">
      <c r="B52" s="256"/>
      <c r="C52" s="255"/>
      <c r="D52" s="233" t="s">
        <v>447</v>
      </c>
      <c r="E52" s="234" t="s">
        <v>419</v>
      </c>
      <c r="F52" s="234" t="s">
        <v>326</v>
      </c>
      <c r="G52" s="234">
        <v>0</v>
      </c>
      <c r="H52" s="234">
        <v>540</v>
      </c>
      <c r="I52" s="239">
        <v>0.9</v>
      </c>
      <c r="J52" s="238"/>
      <c r="K52" s="6" t="s">
        <v>451</v>
      </c>
      <c r="L52" s="116" t="s">
        <v>419</v>
      </c>
      <c r="M52" s="116" t="s">
        <v>391</v>
      </c>
      <c r="N52" s="116">
        <v>54</v>
      </c>
      <c r="O52" s="125">
        <v>1</v>
      </c>
      <c r="P52" s="134">
        <v>1</v>
      </c>
    </row>
    <row r="53" spans="2:16" ht="38.25" customHeight="1" x14ac:dyDescent="0.25">
      <c r="B53" s="256"/>
      <c r="C53" s="255"/>
      <c r="D53" s="233"/>
      <c r="E53" s="234"/>
      <c r="F53" s="234"/>
      <c r="G53" s="234"/>
      <c r="H53" s="234"/>
      <c r="I53" s="233"/>
      <c r="J53" s="238"/>
      <c r="K53" s="244" t="s">
        <v>449</v>
      </c>
      <c r="L53" s="234" t="s">
        <v>417</v>
      </c>
      <c r="M53" s="240" t="s">
        <v>408</v>
      </c>
      <c r="N53" s="249">
        <v>150</v>
      </c>
      <c r="O53" s="250">
        <v>1</v>
      </c>
      <c r="P53" s="242">
        <v>0.5333</v>
      </c>
    </row>
    <row r="54" spans="2:16" x14ac:dyDescent="0.25">
      <c r="B54" s="256"/>
      <c r="C54" s="255"/>
      <c r="D54" s="233"/>
      <c r="E54" s="234"/>
      <c r="F54" s="234"/>
      <c r="G54" s="234"/>
      <c r="H54" s="234"/>
      <c r="I54" s="233"/>
      <c r="J54" s="238"/>
      <c r="K54" s="244"/>
      <c r="L54" s="234"/>
      <c r="M54" s="240"/>
      <c r="N54" s="249"/>
      <c r="O54" s="249"/>
      <c r="P54" s="240"/>
    </row>
    <row r="55" spans="2:16" x14ac:dyDescent="0.25">
      <c r="B55" s="256"/>
      <c r="C55" s="255"/>
      <c r="D55" s="233"/>
      <c r="E55" s="234"/>
      <c r="F55" s="234"/>
      <c r="G55" s="234"/>
      <c r="H55" s="234"/>
      <c r="I55" s="233"/>
      <c r="J55" s="238"/>
      <c r="K55" s="244"/>
      <c r="L55" s="234"/>
      <c r="M55" s="240"/>
      <c r="N55" s="249"/>
      <c r="O55" s="249"/>
      <c r="P55" s="240"/>
    </row>
    <row r="56" spans="2:16" x14ac:dyDescent="0.25">
      <c r="B56" s="256"/>
      <c r="C56" s="255"/>
      <c r="D56" s="233"/>
      <c r="E56" s="234"/>
      <c r="F56" s="234"/>
      <c r="G56" s="234"/>
      <c r="H56" s="234"/>
      <c r="I56" s="233"/>
      <c r="J56" s="238"/>
      <c r="K56" s="244"/>
      <c r="L56" s="234"/>
      <c r="M56" s="240"/>
      <c r="N56" s="249"/>
      <c r="O56" s="249"/>
      <c r="P56" s="240"/>
    </row>
    <row r="57" spans="2:16" x14ac:dyDescent="0.25">
      <c r="B57" s="256"/>
      <c r="C57" s="255"/>
      <c r="D57" s="233"/>
      <c r="E57" s="234"/>
      <c r="F57" s="234"/>
      <c r="G57" s="234"/>
      <c r="H57" s="234"/>
      <c r="I57" s="233"/>
      <c r="J57" s="238"/>
      <c r="K57" s="244"/>
      <c r="L57" s="234"/>
      <c r="M57" s="240"/>
      <c r="N57" s="249"/>
      <c r="O57" s="249"/>
      <c r="P57" s="240"/>
    </row>
    <row r="58" spans="2:16" ht="51" customHeight="1" x14ac:dyDescent="0.25">
      <c r="B58" s="256"/>
      <c r="C58" s="255"/>
      <c r="D58" s="233" t="s">
        <v>448</v>
      </c>
      <c r="E58" s="234" t="s">
        <v>419</v>
      </c>
      <c r="F58" s="234" t="s">
        <v>326</v>
      </c>
      <c r="G58" s="234">
        <v>0</v>
      </c>
      <c r="H58" s="234">
        <v>400</v>
      </c>
      <c r="I58" s="239">
        <v>0.85</v>
      </c>
      <c r="J58" s="238"/>
      <c r="K58" s="244" t="s">
        <v>450</v>
      </c>
      <c r="L58" s="234" t="s">
        <v>418</v>
      </c>
      <c r="M58" s="234" t="s">
        <v>391</v>
      </c>
      <c r="N58" s="237">
        <v>260</v>
      </c>
      <c r="O58" s="247">
        <v>2.97</v>
      </c>
      <c r="P58" s="243">
        <v>2.97</v>
      </c>
    </row>
    <row r="59" spans="2:16" ht="90.75" customHeight="1" x14ac:dyDescent="0.25">
      <c r="B59" s="256"/>
      <c r="C59" s="255"/>
      <c r="D59" s="233"/>
      <c r="E59" s="234"/>
      <c r="F59" s="234"/>
      <c r="G59" s="234"/>
      <c r="H59" s="234"/>
      <c r="I59" s="233"/>
      <c r="J59" s="238"/>
      <c r="K59" s="244"/>
      <c r="L59" s="234"/>
      <c r="M59" s="234"/>
      <c r="N59" s="237"/>
      <c r="O59" s="248"/>
      <c r="P59" s="244"/>
    </row>
    <row r="63" spans="2:16" ht="15" customHeight="1" x14ac:dyDescent="0.25">
      <c r="B63" s="266" t="s">
        <v>151</v>
      </c>
      <c r="C63" s="267"/>
      <c r="D63" s="267"/>
      <c r="E63" s="267"/>
      <c r="F63" s="267"/>
      <c r="G63" s="267"/>
      <c r="H63" s="267"/>
      <c r="I63" s="267"/>
      <c r="J63" s="267"/>
      <c r="K63" s="267"/>
      <c r="L63" s="267"/>
      <c r="M63" s="267"/>
      <c r="N63" s="267"/>
      <c r="O63" s="267"/>
      <c r="P63" s="268"/>
    </row>
    <row r="64" spans="2:16" ht="28.5" customHeight="1" x14ac:dyDescent="0.25">
      <c r="B64" s="260" t="s">
        <v>152</v>
      </c>
      <c r="C64" s="261"/>
      <c r="D64" s="261"/>
      <c r="E64" s="261"/>
      <c r="F64" s="261"/>
      <c r="G64" s="261"/>
      <c r="H64" s="261"/>
      <c r="I64" s="261"/>
      <c r="J64" s="261"/>
      <c r="K64" s="261"/>
      <c r="L64" s="261"/>
      <c r="M64" s="261"/>
      <c r="N64" s="261"/>
      <c r="O64" s="261"/>
      <c r="P64" s="262"/>
    </row>
    <row r="65" spans="2:16" ht="45" customHeight="1" x14ac:dyDescent="0.25">
      <c r="B65" s="260" t="s">
        <v>153</v>
      </c>
      <c r="C65" s="261"/>
      <c r="D65" s="261"/>
      <c r="E65" s="261"/>
      <c r="F65" s="261"/>
      <c r="G65" s="261"/>
      <c r="H65" s="261"/>
      <c r="I65" s="261"/>
      <c r="J65" s="261"/>
      <c r="K65" s="261"/>
      <c r="L65" s="261"/>
      <c r="M65" s="261"/>
      <c r="N65" s="261"/>
      <c r="O65" s="261"/>
      <c r="P65" s="262"/>
    </row>
    <row r="66" spans="2:16" ht="16.5" customHeight="1" x14ac:dyDescent="0.25">
      <c r="B66" s="263" t="s">
        <v>149</v>
      </c>
      <c r="C66" s="264"/>
      <c r="D66" s="264"/>
      <c r="E66" s="264"/>
      <c r="F66" s="264"/>
      <c r="G66" s="264"/>
      <c r="H66" s="264"/>
      <c r="I66" s="264"/>
      <c r="J66" s="264"/>
      <c r="K66" s="264"/>
      <c r="L66" s="264"/>
      <c r="M66" s="264"/>
      <c r="N66" s="264"/>
      <c r="O66" s="264"/>
      <c r="P66" s="265"/>
    </row>
    <row r="67" spans="2:16" ht="39.75" customHeight="1" x14ac:dyDescent="0.25">
      <c r="B67" s="260" t="s">
        <v>353</v>
      </c>
      <c r="C67" s="261"/>
      <c r="D67" s="261"/>
      <c r="E67" s="261"/>
      <c r="F67" s="261"/>
      <c r="G67" s="261"/>
      <c r="H67" s="261"/>
      <c r="I67" s="261"/>
      <c r="J67" s="261"/>
      <c r="K67" s="261"/>
      <c r="L67" s="261"/>
      <c r="M67" s="261"/>
      <c r="N67" s="261"/>
      <c r="O67" s="261"/>
      <c r="P67" s="262"/>
    </row>
    <row r="68" spans="2:16" ht="31.5" customHeight="1" x14ac:dyDescent="0.25">
      <c r="B68" s="257" t="s">
        <v>150</v>
      </c>
      <c r="C68" s="258"/>
      <c r="D68" s="258"/>
      <c r="E68" s="258"/>
      <c r="F68" s="258"/>
      <c r="G68" s="258"/>
      <c r="H68" s="258"/>
      <c r="I68" s="258"/>
      <c r="J68" s="258"/>
      <c r="K68" s="258"/>
      <c r="L68" s="258"/>
      <c r="M68" s="258"/>
      <c r="N68" s="258"/>
      <c r="O68" s="258"/>
      <c r="P68" s="259"/>
    </row>
    <row r="69" spans="2:16" ht="18.75" customHeight="1" x14ac:dyDescent="0.25"/>
    <row r="70" spans="2:16" x14ac:dyDescent="0.25">
      <c r="B70" s="7"/>
    </row>
  </sheetData>
  <mergeCells count="157">
    <mergeCell ref="P33:P37"/>
    <mergeCell ref="E26:E32"/>
    <mergeCell ref="C2:P2"/>
    <mergeCell ref="G58:G59"/>
    <mergeCell ref="H58:H59"/>
    <mergeCell ref="I58:I59"/>
    <mergeCell ref="G52:G57"/>
    <mergeCell ref="H52:H57"/>
    <mergeCell ref="I52:I57"/>
    <mergeCell ref="H4:H5"/>
    <mergeCell ref="I4:I5"/>
    <mergeCell ref="J4:J5"/>
    <mergeCell ref="K4:K5"/>
    <mergeCell ref="K7:K8"/>
    <mergeCell ref="G4:G5"/>
    <mergeCell ref="C26:C32"/>
    <mergeCell ref="C19:C25"/>
    <mergeCell ref="P43:P46"/>
    <mergeCell ref="N4:N5"/>
    <mergeCell ref="O4:P4"/>
    <mergeCell ref="I38:I39"/>
    <mergeCell ref="J33:J39"/>
    <mergeCell ref="E33:E37"/>
    <mergeCell ref="M53:M57"/>
    <mergeCell ref="B6:B32"/>
    <mergeCell ref="C6:C18"/>
    <mergeCell ref="L4:L5"/>
    <mergeCell ref="M4:M5"/>
    <mergeCell ref="M30:M32"/>
    <mergeCell ref="J6:J18"/>
    <mergeCell ref="B68:P68"/>
    <mergeCell ref="B67:P67"/>
    <mergeCell ref="B66:P66"/>
    <mergeCell ref="B65:P65"/>
    <mergeCell ref="B64:P64"/>
    <mergeCell ref="B63:P63"/>
    <mergeCell ref="B33:B46"/>
    <mergeCell ref="C33:C39"/>
    <mergeCell ref="J26:J32"/>
    <mergeCell ref="D26:D32"/>
    <mergeCell ref="F26:F32"/>
    <mergeCell ref="G26:G32"/>
    <mergeCell ref="H26:H32"/>
    <mergeCell ref="I26:I32"/>
    <mergeCell ref="B47:B59"/>
    <mergeCell ref="D52:D57"/>
    <mergeCell ref="M26:M29"/>
    <mergeCell ref="H38:H39"/>
    <mergeCell ref="B4:B5"/>
    <mergeCell ref="C4:C5"/>
    <mergeCell ref="D4:D5"/>
    <mergeCell ref="E4:E5"/>
    <mergeCell ref="F4:F5"/>
    <mergeCell ref="C47:C59"/>
    <mergeCell ref="D43:D46"/>
    <mergeCell ref="K43:K46"/>
    <mergeCell ref="C40:C46"/>
    <mergeCell ref="D40:D41"/>
    <mergeCell ref="E40:E41"/>
    <mergeCell ref="F40:F41"/>
    <mergeCell ref="G40:G41"/>
    <mergeCell ref="H40:H41"/>
    <mergeCell ref="I40:I41"/>
    <mergeCell ref="E43:E46"/>
    <mergeCell ref="F43:F46"/>
    <mergeCell ref="K53:K57"/>
    <mergeCell ref="H43:H46"/>
    <mergeCell ref="E52:E57"/>
    <mergeCell ref="F52:F57"/>
    <mergeCell ref="D58:D59"/>
    <mergeCell ref="E58:E59"/>
    <mergeCell ref="F58:F59"/>
    <mergeCell ref="P53:P57"/>
    <mergeCell ref="K58:K59"/>
    <mergeCell ref="L58:L59"/>
    <mergeCell ref="M58:M59"/>
    <mergeCell ref="N58:N59"/>
    <mergeCell ref="O58:O59"/>
    <mergeCell ref="P58:P59"/>
    <mergeCell ref="N53:N57"/>
    <mergeCell ref="O53:O57"/>
    <mergeCell ref="G43:G46"/>
    <mergeCell ref="D47:D51"/>
    <mergeCell ref="E47:E51"/>
    <mergeCell ref="F47:F51"/>
    <mergeCell ref="G47:G51"/>
    <mergeCell ref="H47:H51"/>
    <mergeCell ref="I47:I51"/>
    <mergeCell ref="L43:L46"/>
    <mergeCell ref="L53:L57"/>
    <mergeCell ref="J47:J59"/>
    <mergeCell ref="K15:K18"/>
    <mergeCell ref="L15:L18"/>
    <mergeCell ref="M15:M18"/>
    <mergeCell ref="N15:N18"/>
    <mergeCell ref="O15:O18"/>
    <mergeCell ref="P15:P18"/>
    <mergeCell ref="M43:M46"/>
    <mergeCell ref="N43:N46"/>
    <mergeCell ref="O43:O46"/>
    <mergeCell ref="K33:K37"/>
    <mergeCell ref="L33:L37"/>
    <mergeCell ref="M33:M37"/>
    <mergeCell ref="N33:N37"/>
    <mergeCell ref="O33:O37"/>
    <mergeCell ref="N26:N29"/>
    <mergeCell ref="P26:P29"/>
    <mergeCell ref="O26:O29"/>
    <mergeCell ref="N30:N32"/>
    <mergeCell ref="O30:O32"/>
    <mergeCell ref="P30:P32"/>
    <mergeCell ref="K26:K29"/>
    <mergeCell ref="K30:K32"/>
    <mergeCell ref="L26:L29"/>
    <mergeCell ref="L30:L32"/>
    <mergeCell ref="D13:D14"/>
    <mergeCell ref="E13:E14"/>
    <mergeCell ref="F13:F14"/>
    <mergeCell ref="G13:G14"/>
    <mergeCell ref="H13:H14"/>
    <mergeCell ref="I13:I14"/>
    <mergeCell ref="D15:D17"/>
    <mergeCell ref="E15:E17"/>
    <mergeCell ref="F15:F17"/>
    <mergeCell ref="G15:G17"/>
    <mergeCell ref="H15:H17"/>
    <mergeCell ref="I15:I17"/>
    <mergeCell ref="D24:D25"/>
    <mergeCell ref="E24:E25"/>
    <mergeCell ref="F24:F25"/>
    <mergeCell ref="G24:G25"/>
    <mergeCell ref="H24:H25"/>
    <mergeCell ref="I24:I25"/>
    <mergeCell ref="D33:D37"/>
    <mergeCell ref="I33:I37"/>
    <mergeCell ref="K38:K39"/>
    <mergeCell ref="D38:D39"/>
    <mergeCell ref="E38:E39"/>
    <mergeCell ref="F38:F39"/>
    <mergeCell ref="G38:G39"/>
    <mergeCell ref="F33:F37"/>
    <mergeCell ref="G33:G37"/>
    <mergeCell ref="H33:H37"/>
    <mergeCell ref="J19:J25"/>
    <mergeCell ref="L38:L39"/>
    <mergeCell ref="M38:M39"/>
    <mergeCell ref="N38:N39"/>
    <mergeCell ref="O38:O39"/>
    <mergeCell ref="P38:P39"/>
    <mergeCell ref="I43:I46"/>
    <mergeCell ref="J40:J46"/>
    <mergeCell ref="K47:K51"/>
    <mergeCell ref="L47:L51"/>
    <mergeCell ref="M47:M51"/>
    <mergeCell ref="N47:N51"/>
    <mergeCell ref="O47:O51"/>
    <mergeCell ref="P47:P51"/>
  </mergeCells>
  <pageMargins left="0.70866141732283472" right="0.70866141732283472" top="0.74803149606299213" bottom="0.74803149606299213" header="0.31496062992125984" footer="0.31496062992125984"/>
  <pageSetup paperSize="9" scale="63" fitToHeight="0" orientation="landscape" r:id="rId1"/>
  <rowBreaks count="1" manualBreakCount="1">
    <brk id="25"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17"/>
  <sheetViews>
    <sheetView tabSelected="1" view="pageBreakPreview" topLeftCell="B1" zoomScaleNormal="100" zoomScaleSheetLayoutView="100" workbookViewId="0">
      <selection activeCell="J46" sqref="J46"/>
    </sheetView>
  </sheetViews>
  <sheetFormatPr defaultRowHeight="15" x14ac:dyDescent="0.25"/>
  <cols>
    <col min="1" max="1" width="5.85546875" style="1" customWidth="1"/>
    <col min="2" max="2" width="66.28515625" style="1" customWidth="1"/>
    <col min="3" max="3" width="21.85546875" style="1" customWidth="1"/>
    <col min="4" max="4" width="16.7109375" style="1" customWidth="1"/>
    <col min="5" max="5" width="31.28515625" style="1" customWidth="1"/>
    <col min="6" max="6" width="18" style="1" customWidth="1"/>
    <col min="7" max="7" width="14.5703125" style="1" customWidth="1"/>
    <col min="8" max="8" width="16.28515625" style="1" customWidth="1"/>
    <col min="9" max="9" width="15.42578125" style="1" customWidth="1"/>
    <col min="10" max="10" width="15.140625" style="1" customWidth="1"/>
    <col min="11" max="16384" width="9.140625" style="1"/>
  </cols>
  <sheetData>
    <row r="2" spans="2:10" x14ac:dyDescent="0.25">
      <c r="B2" s="50" t="s">
        <v>163</v>
      </c>
      <c r="C2" s="92"/>
      <c r="D2" s="338" t="s">
        <v>162</v>
      </c>
      <c r="E2" s="338"/>
      <c r="F2" s="338"/>
      <c r="G2" s="338"/>
      <c r="H2" s="338"/>
      <c r="I2" s="338"/>
      <c r="J2" s="338"/>
    </row>
    <row r="3" spans="2:10" x14ac:dyDescent="0.25">
      <c r="B3" s="47"/>
      <c r="C3" s="48"/>
      <c r="D3" s="48"/>
      <c r="E3" s="48"/>
      <c r="F3" s="48"/>
      <c r="G3" s="48"/>
      <c r="H3" s="48"/>
      <c r="I3" s="48"/>
      <c r="J3" s="49"/>
    </row>
    <row r="4" spans="2:10" x14ac:dyDescent="0.25">
      <c r="B4" s="291" t="s">
        <v>189</v>
      </c>
      <c r="C4" s="292"/>
      <c r="D4" s="292"/>
      <c r="E4" s="292"/>
      <c r="F4" s="292"/>
      <c r="G4" s="292"/>
      <c r="H4" s="292"/>
      <c r="I4" s="292"/>
      <c r="J4" s="293"/>
    </row>
    <row r="5" spans="2:10" x14ac:dyDescent="0.25">
      <c r="B5" s="336" t="s">
        <v>34</v>
      </c>
      <c r="C5" s="289" t="s">
        <v>355</v>
      </c>
      <c r="D5" s="341" t="s">
        <v>14</v>
      </c>
      <c r="E5" s="337" t="s">
        <v>23</v>
      </c>
      <c r="F5" s="334" t="s">
        <v>14</v>
      </c>
      <c r="G5" s="289" t="s">
        <v>35</v>
      </c>
      <c r="H5" s="289" t="s">
        <v>15</v>
      </c>
      <c r="I5" s="289" t="s">
        <v>36</v>
      </c>
      <c r="J5" s="289"/>
    </row>
    <row r="6" spans="2:10" x14ac:dyDescent="0.25">
      <c r="B6" s="336"/>
      <c r="C6" s="289"/>
      <c r="D6" s="341"/>
      <c r="E6" s="337"/>
      <c r="F6" s="335"/>
      <c r="G6" s="289"/>
      <c r="H6" s="289"/>
      <c r="I6" s="19" t="s">
        <v>20</v>
      </c>
      <c r="J6" s="19" t="s">
        <v>21</v>
      </c>
    </row>
    <row r="7" spans="2:10" ht="33.75" x14ac:dyDescent="0.25">
      <c r="B7" s="301" t="s">
        <v>190</v>
      </c>
      <c r="C7" s="277" t="s">
        <v>400</v>
      </c>
      <c r="D7" s="308" t="s">
        <v>202</v>
      </c>
      <c r="E7" s="62" t="s">
        <v>39</v>
      </c>
      <c r="F7" s="18" t="s">
        <v>202</v>
      </c>
      <c r="G7" s="63" t="s">
        <v>25</v>
      </c>
      <c r="H7" s="63" t="s">
        <v>28</v>
      </c>
      <c r="I7" s="61">
        <v>25</v>
      </c>
      <c r="J7" s="61">
        <v>21</v>
      </c>
    </row>
    <row r="8" spans="2:10" ht="45" x14ac:dyDescent="0.25">
      <c r="B8" s="302"/>
      <c r="C8" s="290"/>
      <c r="D8" s="309"/>
      <c r="E8" s="62" t="s">
        <v>43</v>
      </c>
      <c r="F8" s="18" t="s">
        <v>205</v>
      </c>
      <c r="G8" s="63" t="s">
        <v>25</v>
      </c>
      <c r="H8" s="63" t="s">
        <v>28</v>
      </c>
      <c r="I8" s="61">
        <v>0</v>
      </c>
      <c r="J8" s="61">
        <v>0</v>
      </c>
    </row>
    <row r="9" spans="2:10" ht="33.75" x14ac:dyDescent="0.25">
      <c r="B9" s="302"/>
      <c r="C9" s="290"/>
      <c r="D9" s="309"/>
      <c r="E9" s="62" t="s">
        <v>44</v>
      </c>
      <c r="F9" s="18" t="s">
        <v>206</v>
      </c>
      <c r="G9" s="63" t="s">
        <v>25</v>
      </c>
      <c r="H9" s="63" t="s">
        <v>27</v>
      </c>
      <c r="I9" s="15">
        <v>5</v>
      </c>
      <c r="J9" s="15">
        <v>5</v>
      </c>
    </row>
    <row r="10" spans="2:10" ht="33.75" x14ac:dyDescent="0.25">
      <c r="B10" s="302"/>
      <c r="C10" s="290"/>
      <c r="D10" s="309"/>
      <c r="E10" s="62" t="s">
        <v>45</v>
      </c>
      <c r="F10" s="18" t="s">
        <v>207</v>
      </c>
      <c r="G10" s="63" t="s">
        <v>25</v>
      </c>
      <c r="H10" s="63" t="s">
        <v>27</v>
      </c>
      <c r="I10" s="15">
        <v>5</v>
      </c>
      <c r="J10" s="15">
        <v>5</v>
      </c>
    </row>
    <row r="11" spans="2:10" ht="33.75" x14ac:dyDescent="0.25">
      <c r="B11" s="302"/>
      <c r="C11" s="290"/>
      <c r="D11" s="309"/>
      <c r="E11" s="62" t="s">
        <v>46</v>
      </c>
      <c r="F11" s="18" t="s">
        <v>208</v>
      </c>
      <c r="G11" s="63" t="s">
        <v>25</v>
      </c>
      <c r="H11" s="63" t="s">
        <v>27</v>
      </c>
      <c r="I11" s="15">
        <v>4</v>
      </c>
      <c r="J11" s="15">
        <v>4</v>
      </c>
    </row>
    <row r="12" spans="2:10" ht="33.75" x14ac:dyDescent="0.25">
      <c r="B12" s="302"/>
      <c r="C12" s="290"/>
      <c r="D12" s="309"/>
      <c r="E12" s="93" t="s">
        <v>358</v>
      </c>
      <c r="F12" s="18" t="s">
        <v>209</v>
      </c>
      <c r="G12" s="94" t="s">
        <v>25</v>
      </c>
      <c r="H12" s="94" t="s">
        <v>27</v>
      </c>
      <c r="I12" s="15">
        <v>14</v>
      </c>
      <c r="J12" s="15">
        <v>12</v>
      </c>
    </row>
    <row r="13" spans="2:10" ht="33.75" x14ac:dyDescent="0.25">
      <c r="B13" s="303"/>
      <c r="C13" s="278"/>
      <c r="D13" s="310"/>
      <c r="E13" s="62" t="s">
        <v>47</v>
      </c>
      <c r="F13" s="18" t="s">
        <v>359</v>
      </c>
      <c r="G13" s="63" t="s">
        <v>25</v>
      </c>
      <c r="H13" s="63" t="s">
        <v>27</v>
      </c>
      <c r="I13" s="15">
        <v>11</v>
      </c>
      <c r="J13" s="15">
        <v>11</v>
      </c>
    </row>
    <row r="14" spans="2:10" ht="33.75" x14ac:dyDescent="0.25">
      <c r="B14" s="58" t="s">
        <v>42</v>
      </c>
      <c r="C14" s="96" t="s">
        <v>400</v>
      </c>
      <c r="D14" s="59" t="s">
        <v>203</v>
      </c>
      <c r="E14" s="62" t="s">
        <v>24</v>
      </c>
      <c r="F14" s="18" t="s">
        <v>24</v>
      </c>
      <c r="G14" s="63" t="s">
        <v>25</v>
      </c>
      <c r="H14" s="63" t="s">
        <v>28</v>
      </c>
      <c r="I14" s="61">
        <v>19</v>
      </c>
      <c r="J14" s="61">
        <v>17</v>
      </c>
    </row>
    <row r="15" spans="2:10" ht="45" x14ac:dyDescent="0.25">
      <c r="B15" s="301" t="s">
        <v>191</v>
      </c>
      <c r="C15" s="277" t="s">
        <v>400</v>
      </c>
      <c r="D15" s="308" t="s">
        <v>204</v>
      </c>
      <c r="E15" s="62" t="s">
        <v>48</v>
      </c>
      <c r="F15" s="18" t="s">
        <v>204</v>
      </c>
      <c r="G15" s="63" t="s">
        <v>29</v>
      </c>
      <c r="H15" s="63" t="s">
        <v>30</v>
      </c>
      <c r="I15" s="61">
        <v>57</v>
      </c>
      <c r="J15" s="61">
        <v>35</v>
      </c>
    </row>
    <row r="16" spans="2:10" ht="45" x14ac:dyDescent="0.25">
      <c r="B16" s="302"/>
      <c r="C16" s="290"/>
      <c r="D16" s="309"/>
      <c r="E16" s="62" t="s">
        <v>47</v>
      </c>
      <c r="F16" s="18" t="s">
        <v>210</v>
      </c>
      <c r="G16" s="63" t="s">
        <v>29</v>
      </c>
      <c r="H16" s="63" t="s">
        <v>30</v>
      </c>
      <c r="I16" s="61">
        <v>0</v>
      </c>
      <c r="J16" s="61">
        <v>0</v>
      </c>
    </row>
    <row r="17" spans="2:10" ht="45" x14ac:dyDescent="0.25">
      <c r="B17" s="302"/>
      <c r="C17" s="290"/>
      <c r="D17" s="309"/>
      <c r="E17" s="62" t="s">
        <v>49</v>
      </c>
      <c r="F17" s="18" t="s">
        <v>211</v>
      </c>
      <c r="G17" s="63" t="s">
        <v>29</v>
      </c>
      <c r="H17" s="63" t="s">
        <v>30</v>
      </c>
      <c r="I17" s="61">
        <v>0</v>
      </c>
      <c r="J17" s="61">
        <v>0</v>
      </c>
    </row>
    <row r="18" spans="2:10" ht="45" x14ac:dyDescent="0.25">
      <c r="B18" s="302"/>
      <c r="C18" s="290"/>
      <c r="D18" s="309"/>
      <c r="E18" s="62" t="s">
        <v>43</v>
      </c>
      <c r="F18" s="18" t="s">
        <v>212</v>
      </c>
      <c r="G18" s="63" t="s">
        <v>29</v>
      </c>
      <c r="H18" s="63" t="s">
        <v>30</v>
      </c>
      <c r="I18" s="61">
        <v>0</v>
      </c>
      <c r="J18" s="61">
        <v>0</v>
      </c>
    </row>
    <row r="19" spans="2:10" ht="45" x14ac:dyDescent="0.25">
      <c r="B19" s="302"/>
      <c r="C19" s="290"/>
      <c r="D19" s="309"/>
      <c r="E19" s="62" t="s">
        <v>44</v>
      </c>
      <c r="F19" s="18" t="s">
        <v>213</v>
      </c>
      <c r="G19" s="63" t="s">
        <v>29</v>
      </c>
      <c r="H19" s="63" t="s">
        <v>30</v>
      </c>
      <c r="I19" s="61">
        <v>0</v>
      </c>
      <c r="J19" s="61">
        <v>0</v>
      </c>
    </row>
    <row r="20" spans="2:10" ht="45" x14ac:dyDescent="0.25">
      <c r="B20" s="302"/>
      <c r="C20" s="290"/>
      <c r="D20" s="309"/>
      <c r="E20" s="62" t="s">
        <v>45</v>
      </c>
      <c r="F20" s="18" t="s">
        <v>214</v>
      </c>
      <c r="G20" s="63" t="s">
        <v>29</v>
      </c>
      <c r="H20" s="63" t="s">
        <v>30</v>
      </c>
      <c r="I20" s="61">
        <v>0</v>
      </c>
      <c r="J20" s="61">
        <v>0</v>
      </c>
    </row>
    <row r="21" spans="2:10" ht="45" x14ac:dyDescent="0.25">
      <c r="B21" s="303"/>
      <c r="C21" s="278"/>
      <c r="D21" s="310"/>
      <c r="E21" s="62" t="s">
        <v>46</v>
      </c>
      <c r="F21" s="18" t="s">
        <v>215</v>
      </c>
      <c r="G21" s="63" t="s">
        <v>29</v>
      </c>
      <c r="H21" s="63" t="s">
        <v>30</v>
      </c>
      <c r="I21" s="61">
        <v>0</v>
      </c>
      <c r="J21" s="61">
        <v>0</v>
      </c>
    </row>
    <row r="22" spans="2:10" ht="45" x14ac:dyDescent="0.25">
      <c r="B22" s="301" t="s">
        <v>192</v>
      </c>
      <c r="C22" s="277" t="s">
        <v>401</v>
      </c>
      <c r="D22" s="308" t="s">
        <v>216</v>
      </c>
      <c r="E22" s="62" t="s">
        <v>39</v>
      </c>
      <c r="F22" s="18" t="s">
        <v>216</v>
      </c>
      <c r="G22" s="63" t="s">
        <v>29</v>
      </c>
      <c r="H22" s="63" t="s">
        <v>30</v>
      </c>
      <c r="I22" s="61" t="s">
        <v>10</v>
      </c>
      <c r="J22" s="61" t="s">
        <v>10</v>
      </c>
    </row>
    <row r="23" spans="2:10" ht="45" x14ac:dyDescent="0.25">
      <c r="B23" s="302"/>
      <c r="C23" s="290"/>
      <c r="D23" s="309"/>
      <c r="E23" s="62" t="s">
        <v>47</v>
      </c>
      <c r="F23" s="18" t="s">
        <v>217</v>
      </c>
      <c r="G23" s="63" t="s">
        <v>29</v>
      </c>
      <c r="H23" s="63" t="s">
        <v>30</v>
      </c>
      <c r="I23" s="61" t="s">
        <v>10</v>
      </c>
      <c r="J23" s="61" t="s">
        <v>10</v>
      </c>
    </row>
    <row r="24" spans="2:10" ht="45" x14ac:dyDescent="0.25">
      <c r="B24" s="303"/>
      <c r="C24" s="278"/>
      <c r="D24" s="310"/>
      <c r="E24" s="62" t="s">
        <v>49</v>
      </c>
      <c r="F24" s="18" t="s">
        <v>218</v>
      </c>
      <c r="G24" s="63" t="s">
        <v>29</v>
      </c>
      <c r="H24" s="63" t="s">
        <v>30</v>
      </c>
      <c r="I24" s="61" t="s">
        <v>10</v>
      </c>
      <c r="J24" s="61" t="s">
        <v>10</v>
      </c>
    </row>
    <row r="25" spans="2:10" ht="33.75" x14ac:dyDescent="0.25">
      <c r="B25" s="58" t="s">
        <v>193</v>
      </c>
      <c r="C25" s="277" t="s">
        <v>401</v>
      </c>
      <c r="D25" s="60" t="s">
        <v>219</v>
      </c>
      <c r="E25" s="62" t="s">
        <v>24</v>
      </c>
      <c r="F25" s="18" t="s">
        <v>24</v>
      </c>
      <c r="G25" s="63" t="s">
        <v>25</v>
      </c>
      <c r="H25" s="63" t="s">
        <v>27</v>
      </c>
      <c r="I25" s="61" t="s">
        <v>10</v>
      </c>
      <c r="J25" s="61" t="s">
        <v>10</v>
      </c>
    </row>
    <row r="26" spans="2:10" ht="33.75" x14ac:dyDescent="0.25">
      <c r="B26" s="58" t="s">
        <v>194</v>
      </c>
      <c r="C26" s="278"/>
      <c r="D26" s="60" t="s">
        <v>220</v>
      </c>
      <c r="E26" s="62" t="s">
        <v>24</v>
      </c>
      <c r="F26" s="18" t="s">
        <v>24</v>
      </c>
      <c r="G26" s="63" t="s">
        <v>25</v>
      </c>
      <c r="H26" s="63" t="s">
        <v>27</v>
      </c>
      <c r="I26" s="61" t="s">
        <v>10</v>
      </c>
      <c r="J26" s="61" t="s">
        <v>10</v>
      </c>
    </row>
    <row r="27" spans="2:10" ht="33.75" x14ac:dyDescent="0.25">
      <c r="B27" s="58" t="s">
        <v>198</v>
      </c>
      <c r="C27" s="277" t="s">
        <v>401</v>
      </c>
      <c r="D27" s="60" t="s">
        <v>221</v>
      </c>
      <c r="E27" s="62" t="s">
        <v>24</v>
      </c>
      <c r="F27" s="18" t="s">
        <v>24</v>
      </c>
      <c r="G27" s="63" t="s">
        <v>25</v>
      </c>
      <c r="H27" s="63" t="s">
        <v>27</v>
      </c>
      <c r="I27" s="61" t="s">
        <v>10</v>
      </c>
      <c r="J27" s="61" t="s">
        <v>10</v>
      </c>
    </row>
    <row r="28" spans="2:10" ht="45" x14ac:dyDescent="0.25">
      <c r="B28" s="58" t="s">
        <v>199</v>
      </c>
      <c r="C28" s="278"/>
      <c r="D28" s="60" t="s">
        <v>222</v>
      </c>
      <c r="E28" s="62" t="s">
        <v>24</v>
      </c>
      <c r="F28" s="18" t="s">
        <v>24</v>
      </c>
      <c r="G28" s="63" t="s">
        <v>25</v>
      </c>
      <c r="H28" s="63" t="s">
        <v>27</v>
      </c>
      <c r="I28" s="61" t="s">
        <v>10</v>
      </c>
      <c r="J28" s="61" t="s">
        <v>10</v>
      </c>
    </row>
    <row r="29" spans="2:10" ht="33.75" x14ac:dyDescent="0.25">
      <c r="B29" s="58" t="s">
        <v>195</v>
      </c>
      <c r="C29" s="95" t="s">
        <v>400</v>
      </c>
      <c r="D29" s="60" t="s">
        <v>223</v>
      </c>
      <c r="E29" s="62" t="s">
        <v>24</v>
      </c>
      <c r="F29" s="18" t="s">
        <v>24</v>
      </c>
      <c r="G29" s="63" t="s">
        <v>25</v>
      </c>
      <c r="H29" s="63" t="s">
        <v>27</v>
      </c>
      <c r="I29" s="61">
        <v>2</v>
      </c>
      <c r="J29" s="61">
        <v>0</v>
      </c>
    </row>
    <row r="30" spans="2:10" ht="33.75" x14ac:dyDescent="0.25">
      <c r="B30" s="58" t="s">
        <v>196</v>
      </c>
      <c r="C30" s="95" t="s">
        <v>401</v>
      </c>
      <c r="D30" s="60" t="s">
        <v>224</v>
      </c>
      <c r="E30" s="62" t="s">
        <v>24</v>
      </c>
      <c r="F30" s="18" t="s">
        <v>24</v>
      </c>
      <c r="G30" s="63" t="s">
        <v>25</v>
      </c>
      <c r="H30" s="63" t="s">
        <v>27</v>
      </c>
      <c r="I30" s="61" t="s">
        <v>10</v>
      </c>
      <c r="J30" s="61" t="s">
        <v>10</v>
      </c>
    </row>
    <row r="31" spans="2:10" ht="33.75" x14ac:dyDescent="0.25">
      <c r="B31" s="58" t="s">
        <v>197</v>
      </c>
      <c r="C31" s="95" t="s">
        <v>400</v>
      </c>
      <c r="D31" s="60" t="s">
        <v>225</v>
      </c>
      <c r="E31" s="62" t="s">
        <v>24</v>
      </c>
      <c r="F31" s="18" t="s">
        <v>24</v>
      </c>
      <c r="G31" s="63" t="s">
        <v>29</v>
      </c>
      <c r="H31" s="63" t="s">
        <v>27</v>
      </c>
      <c r="I31" s="61" t="s">
        <v>10</v>
      </c>
      <c r="J31" s="61">
        <v>0</v>
      </c>
    </row>
    <row r="32" spans="2:10" ht="33.75" x14ac:dyDescent="0.25">
      <c r="B32" s="301" t="s">
        <v>200</v>
      </c>
      <c r="C32" s="277" t="s">
        <v>400</v>
      </c>
      <c r="D32" s="308" t="s">
        <v>226</v>
      </c>
      <c r="E32" s="62" t="s">
        <v>39</v>
      </c>
      <c r="F32" s="18" t="s">
        <v>226</v>
      </c>
      <c r="G32" s="63" t="s">
        <v>25</v>
      </c>
      <c r="H32" s="63" t="s">
        <v>33</v>
      </c>
      <c r="I32" s="61">
        <v>1.2</v>
      </c>
      <c r="J32" s="61">
        <v>1.2</v>
      </c>
    </row>
    <row r="33" spans="2:10" ht="33.75" x14ac:dyDescent="0.25">
      <c r="B33" s="302"/>
      <c r="C33" s="290"/>
      <c r="D33" s="309"/>
      <c r="E33" s="62" t="s">
        <v>54</v>
      </c>
      <c r="F33" s="18" t="s">
        <v>228</v>
      </c>
      <c r="G33" s="63" t="s">
        <v>25</v>
      </c>
      <c r="H33" s="63" t="s">
        <v>33</v>
      </c>
      <c r="I33" s="61">
        <v>1.2</v>
      </c>
      <c r="J33" s="61">
        <v>1.2</v>
      </c>
    </row>
    <row r="34" spans="2:10" ht="33.75" x14ac:dyDescent="0.25">
      <c r="B34" s="303"/>
      <c r="C34" s="278"/>
      <c r="D34" s="310"/>
      <c r="E34" s="62" t="s">
        <v>55</v>
      </c>
      <c r="F34" s="18" t="s">
        <v>229</v>
      </c>
      <c r="G34" s="63" t="s">
        <v>25</v>
      </c>
      <c r="H34" s="63" t="s">
        <v>33</v>
      </c>
      <c r="I34" s="61">
        <v>0</v>
      </c>
      <c r="J34" s="61">
        <v>0</v>
      </c>
    </row>
    <row r="35" spans="2:10" ht="33.75" x14ac:dyDescent="0.25">
      <c r="B35" s="74" t="s">
        <v>201</v>
      </c>
      <c r="C35" s="277" t="s">
        <v>400</v>
      </c>
      <c r="D35" s="73" t="s">
        <v>227</v>
      </c>
      <c r="E35" s="75" t="s">
        <v>24</v>
      </c>
      <c r="F35" s="18" t="s">
        <v>24</v>
      </c>
      <c r="G35" s="76" t="s">
        <v>29</v>
      </c>
      <c r="H35" s="76" t="s">
        <v>32</v>
      </c>
      <c r="I35" s="61">
        <v>2660</v>
      </c>
      <c r="J35" s="61">
        <v>2660</v>
      </c>
    </row>
    <row r="36" spans="2:10" ht="33.75" x14ac:dyDescent="0.25">
      <c r="B36" s="74" t="s">
        <v>348</v>
      </c>
      <c r="C36" s="278"/>
      <c r="D36" s="60" t="s">
        <v>349</v>
      </c>
      <c r="E36" s="62" t="s">
        <v>24</v>
      </c>
      <c r="F36" s="18" t="s">
        <v>24</v>
      </c>
      <c r="G36" s="63" t="s">
        <v>29</v>
      </c>
      <c r="H36" s="63" t="s">
        <v>32</v>
      </c>
      <c r="I36" s="61">
        <v>0</v>
      </c>
      <c r="J36" s="61">
        <v>0</v>
      </c>
    </row>
    <row r="38" spans="2:10" x14ac:dyDescent="0.25">
      <c r="B38" s="279" t="s">
        <v>189</v>
      </c>
      <c r="C38" s="294"/>
      <c r="D38" s="294"/>
      <c r="E38" s="294"/>
      <c r="F38" s="294"/>
      <c r="G38" s="294"/>
      <c r="H38" s="294"/>
      <c r="I38" s="294"/>
      <c r="J38" s="280"/>
    </row>
    <row r="39" spans="2:10" x14ac:dyDescent="0.25">
      <c r="B39" s="295" t="s">
        <v>239</v>
      </c>
      <c r="C39" s="296"/>
      <c r="D39" s="296"/>
      <c r="E39" s="296"/>
      <c r="F39" s="296"/>
      <c r="G39" s="296"/>
      <c r="H39" s="296"/>
      <c r="I39" s="296"/>
      <c r="J39" s="297"/>
    </row>
    <row r="40" spans="2:10" x14ac:dyDescent="0.25">
      <c r="B40" s="281" t="s">
        <v>240</v>
      </c>
      <c r="C40" s="298"/>
      <c r="D40" s="298"/>
      <c r="E40" s="298"/>
      <c r="F40" s="298"/>
      <c r="G40" s="298"/>
      <c r="H40" s="298"/>
      <c r="I40" s="298"/>
      <c r="J40" s="282"/>
    </row>
    <row r="41" spans="2:10" ht="15" customHeight="1" x14ac:dyDescent="0.25">
      <c r="B41" s="304" t="s">
        <v>34</v>
      </c>
      <c r="C41" s="289" t="s">
        <v>355</v>
      </c>
      <c r="D41" s="306" t="s">
        <v>14</v>
      </c>
      <c r="E41" s="332" t="s">
        <v>23</v>
      </c>
      <c r="F41" s="334" t="s">
        <v>14</v>
      </c>
      <c r="G41" s="324" t="s">
        <v>35</v>
      </c>
      <c r="H41" s="324" t="s">
        <v>15</v>
      </c>
      <c r="I41" s="330" t="s">
        <v>36</v>
      </c>
      <c r="J41" s="331"/>
    </row>
    <row r="42" spans="2:10" x14ac:dyDescent="0.25">
      <c r="B42" s="305"/>
      <c r="C42" s="289"/>
      <c r="D42" s="307"/>
      <c r="E42" s="333"/>
      <c r="F42" s="335"/>
      <c r="G42" s="325"/>
      <c r="H42" s="325"/>
      <c r="I42" s="57" t="s">
        <v>20</v>
      </c>
      <c r="J42" s="57" t="s">
        <v>21</v>
      </c>
    </row>
    <row r="43" spans="2:10" ht="33.75" x14ac:dyDescent="0.25">
      <c r="B43" s="64" t="s">
        <v>230</v>
      </c>
      <c r="C43" s="277" t="s">
        <v>400</v>
      </c>
      <c r="D43" s="60" t="s">
        <v>241</v>
      </c>
      <c r="E43" s="62" t="s">
        <v>24</v>
      </c>
      <c r="F43" s="18" t="s">
        <v>24</v>
      </c>
      <c r="G43" s="63" t="s">
        <v>25</v>
      </c>
      <c r="H43" s="63" t="s">
        <v>27</v>
      </c>
      <c r="I43" s="15">
        <v>80</v>
      </c>
      <c r="J43" s="61">
        <v>80</v>
      </c>
    </row>
    <row r="44" spans="2:10" ht="33.75" x14ac:dyDescent="0.25">
      <c r="B44" s="64" t="s">
        <v>231</v>
      </c>
      <c r="C44" s="290"/>
      <c r="D44" s="60" t="s">
        <v>242</v>
      </c>
      <c r="E44" s="62" t="s">
        <v>24</v>
      </c>
      <c r="F44" s="18" t="s">
        <v>24</v>
      </c>
      <c r="G44" s="63" t="s">
        <v>29</v>
      </c>
      <c r="H44" s="63" t="s">
        <v>31</v>
      </c>
      <c r="I44" s="139">
        <v>1246</v>
      </c>
      <c r="J44" s="114">
        <v>1246</v>
      </c>
    </row>
    <row r="45" spans="2:10" ht="33.75" x14ac:dyDescent="0.25">
      <c r="B45" s="64" t="s">
        <v>350</v>
      </c>
      <c r="C45" s="278"/>
      <c r="D45" s="60" t="s">
        <v>243</v>
      </c>
      <c r="E45" s="62" t="s">
        <v>24</v>
      </c>
      <c r="F45" s="18" t="s">
        <v>24</v>
      </c>
      <c r="G45" s="63" t="s">
        <v>29</v>
      </c>
      <c r="H45" s="63" t="s">
        <v>32</v>
      </c>
      <c r="I45" s="61">
        <v>1246</v>
      </c>
      <c r="J45" s="61">
        <v>1246</v>
      </c>
    </row>
    <row r="46" spans="2:10" ht="33.75" x14ac:dyDescent="0.25">
      <c r="B46" s="301" t="s">
        <v>232</v>
      </c>
      <c r="C46" s="277" t="s">
        <v>400</v>
      </c>
      <c r="D46" s="308" t="s">
        <v>249</v>
      </c>
      <c r="E46" s="62" t="s">
        <v>39</v>
      </c>
      <c r="F46" s="18" t="s">
        <v>249</v>
      </c>
      <c r="G46" s="63" t="s">
        <v>25</v>
      </c>
      <c r="H46" s="63" t="s">
        <v>27</v>
      </c>
      <c r="I46" s="61">
        <v>28</v>
      </c>
      <c r="J46" s="61">
        <v>25</v>
      </c>
    </row>
    <row r="47" spans="2:10" ht="33.75" x14ac:dyDescent="0.25">
      <c r="B47" s="302"/>
      <c r="C47" s="290"/>
      <c r="D47" s="309"/>
      <c r="E47" s="62" t="s">
        <v>50</v>
      </c>
      <c r="F47" s="18" t="s">
        <v>250</v>
      </c>
      <c r="G47" s="63" t="s">
        <v>25</v>
      </c>
      <c r="H47" s="63" t="s">
        <v>27</v>
      </c>
      <c r="I47" s="61">
        <v>0</v>
      </c>
      <c r="J47" s="61">
        <v>0</v>
      </c>
    </row>
    <row r="48" spans="2:10" ht="33.75" x14ac:dyDescent="0.25">
      <c r="B48" s="302"/>
      <c r="C48" s="290"/>
      <c r="D48" s="309"/>
      <c r="E48" s="62" t="s">
        <v>51</v>
      </c>
      <c r="F48" s="18" t="s">
        <v>251</v>
      </c>
      <c r="G48" s="63" t="s">
        <v>25</v>
      </c>
      <c r="H48" s="63" t="s">
        <v>27</v>
      </c>
      <c r="I48" s="61">
        <v>0</v>
      </c>
      <c r="J48" s="61">
        <v>0</v>
      </c>
    </row>
    <row r="49" spans="2:10" ht="33.75" x14ac:dyDescent="0.25">
      <c r="B49" s="303"/>
      <c r="C49" s="278"/>
      <c r="D49" s="310"/>
      <c r="E49" s="62" t="s">
        <v>356</v>
      </c>
      <c r="F49" s="18" t="s">
        <v>252</v>
      </c>
      <c r="G49" s="63" t="s">
        <v>25</v>
      </c>
      <c r="H49" s="63" t="s">
        <v>27</v>
      </c>
      <c r="I49" s="61">
        <v>19</v>
      </c>
      <c r="J49" s="61">
        <v>19</v>
      </c>
    </row>
    <row r="50" spans="2:10" ht="33.75" x14ac:dyDescent="0.25">
      <c r="B50" s="301" t="s">
        <v>233</v>
      </c>
      <c r="C50" s="277" t="s">
        <v>401</v>
      </c>
      <c r="D50" s="308" t="s">
        <v>253</v>
      </c>
      <c r="E50" s="62" t="s">
        <v>39</v>
      </c>
      <c r="F50" s="18" t="s">
        <v>253</v>
      </c>
      <c r="G50" s="63" t="s">
        <v>25</v>
      </c>
      <c r="H50" s="63" t="s">
        <v>27</v>
      </c>
      <c r="I50" s="61">
        <v>5</v>
      </c>
      <c r="J50" s="61">
        <v>4</v>
      </c>
    </row>
    <row r="51" spans="2:10" ht="33.75" x14ac:dyDescent="0.25">
      <c r="B51" s="302"/>
      <c r="C51" s="290"/>
      <c r="D51" s="309"/>
      <c r="E51" s="62" t="s">
        <v>50</v>
      </c>
      <c r="F51" s="18" t="s">
        <v>254</v>
      </c>
      <c r="G51" s="63" t="s">
        <v>25</v>
      </c>
      <c r="H51" s="63">
        <v>2</v>
      </c>
      <c r="I51" s="61" t="s">
        <v>10</v>
      </c>
      <c r="J51" s="61" t="s">
        <v>10</v>
      </c>
    </row>
    <row r="52" spans="2:10" ht="33.75" x14ac:dyDescent="0.25">
      <c r="B52" s="302"/>
      <c r="C52" s="290"/>
      <c r="D52" s="309"/>
      <c r="E52" s="62" t="s">
        <v>51</v>
      </c>
      <c r="F52" s="18" t="s">
        <v>255</v>
      </c>
      <c r="G52" s="63" t="s">
        <v>25</v>
      </c>
      <c r="H52" s="63" t="s">
        <v>27</v>
      </c>
      <c r="I52" s="61" t="s">
        <v>10</v>
      </c>
      <c r="J52" s="61" t="s">
        <v>10</v>
      </c>
    </row>
    <row r="53" spans="2:10" ht="33.75" x14ac:dyDescent="0.25">
      <c r="B53" s="303"/>
      <c r="C53" s="278"/>
      <c r="D53" s="310"/>
      <c r="E53" s="62" t="s">
        <v>356</v>
      </c>
      <c r="F53" s="18" t="s">
        <v>256</v>
      </c>
      <c r="G53" s="63" t="s">
        <v>25</v>
      </c>
      <c r="H53" s="63" t="s">
        <v>27</v>
      </c>
      <c r="I53" s="61" t="s">
        <v>10</v>
      </c>
      <c r="J53" s="61" t="s">
        <v>10</v>
      </c>
    </row>
    <row r="54" spans="2:10" ht="33.75" x14ac:dyDescent="0.25">
      <c r="B54" s="64" t="s">
        <v>234</v>
      </c>
      <c r="C54" s="277" t="s">
        <v>401</v>
      </c>
      <c r="D54" s="60" t="s">
        <v>257</v>
      </c>
      <c r="E54" s="62" t="s">
        <v>24</v>
      </c>
      <c r="F54" s="18" t="s">
        <v>24</v>
      </c>
      <c r="G54" s="63" t="s">
        <v>25</v>
      </c>
      <c r="H54" s="63" t="s">
        <v>27</v>
      </c>
      <c r="I54" s="61" t="s">
        <v>10</v>
      </c>
      <c r="J54" s="61" t="s">
        <v>10</v>
      </c>
    </row>
    <row r="55" spans="2:10" ht="33.75" x14ac:dyDescent="0.25">
      <c r="B55" s="64" t="s">
        <v>235</v>
      </c>
      <c r="C55" s="278"/>
      <c r="D55" s="60" t="s">
        <v>258</v>
      </c>
      <c r="E55" s="62" t="s">
        <v>24</v>
      </c>
      <c r="F55" s="18" t="s">
        <v>24</v>
      </c>
      <c r="G55" s="63" t="s">
        <v>29</v>
      </c>
      <c r="H55" s="63" t="s">
        <v>32</v>
      </c>
      <c r="I55" s="61" t="s">
        <v>10</v>
      </c>
      <c r="J55" s="61" t="s">
        <v>10</v>
      </c>
    </row>
    <row r="56" spans="2:10" ht="33.75" x14ac:dyDescent="0.25">
      <c r="B56" s="301" t="s">
        <v>236</v>
      </c>
      <c r="C56" s="277" t="s">
        <v>401</v>
      </c>
      <c r="D56" s="308" t="s">
        <v>259</v>
      </c>
      <c r="E56" s="62" t="s">
        <v>39</v>
      </c>
      <c r="F56" s="18" t="s">
        <v>259</v>
      </c>
      <c r="G56" s="63" t="s">
        <v>25</v>
      </c>
      <c r="H56" s="63" t="s">
        <v>33</v>
      </c>
      <c r="I56" s="61" t="s">
        <v>10</v>
      </c>
      <c r="J56" s="61" t="s">
        <v>10</v>
      </c>
    </row>
    <row r="57" spans="2:10" ht="33.75" x14ac:dyDescent="0.25">
      <c r="B57" s="302"/>
      <c r="C57" s="290"/>
      <c r="D57" s="309"/>
      <c r="E57" s="62" t="s">
        <v>52</v>
      </c>
      <c r="F57" s="18" t="s">
        <v>265</v>
      </c>
      <c r="G57" s="63" t="s">
        <v>25</v>
      </c>
      <c r="H57" s="63" t="s">
        <v>33</v>
      </c>
      <c r="I57" s="61" t="s">
        <v>10</v>
      </c>
      <c r="J57" s="61" t="s">
        <v>10</v>
      </c>
    </row>
    <row r="58" spans="2:10" ht="33.75" x14ac:dyDescent="0.25">
      <c r="B58" s="303"/>
      <c r="C58" s="278"/>
      <c r="D58" s="310"/>
      <c r="E58" s="62" t="s">
        <v>53</v>
      </c>
      <c r="F58" s="18" t="s">
        <v>266</v>
      </c>
      <c r="G58" s="63" t="s">
        <v>25</v>
      </c>
      <c r="H58" s="63" t="s">
        <v>33</v>
      </c>
      <c r="I58" s="61" t="s">
        <v>10</v>
      </c>
      <c r="J58" s="61" t="s">
        <v>10</v>
      </c>
    </row>
    <row r="59" spans="2:10" ht="33.75" x14ac:dyDescent="0.25">
      <c r="B59" s="64" t="s">
        <v>237</v>
      </c>
      <c r="C59" s="95" t="s">
        <v>401</v>
      </c>
      <c r="D59" s="60" t="s">
        <v>260</v>
      </c>
      <c r="E59" s="62" t="s">
        <v>24</v>
      </c>
      <c r="F59" s="18" t="s">
        <v>24</v>
      </c>
      <c r="G59" s="63" t="s">
        <v>25</v>
      </c>
      <c r="H59" s="63" t="s">
        <v>27</v>
      </c>
      <c r="I59" s="61" t="s">
        <v>10</v>
      </c>
      <c r="J59" s="61" t="s">
        <v>10</v>
      </c>
    </row>
    <row r="60" spans="2:10" ht="33.75" x14ac:dyDescent="0.25">
      <c r="B60" s="64" t="s">
        <v>351</v>
      </c>
      <c r="C60" s="95" t="s">
        <v>401</v>
      </c>
      <c r="D60" s="60" t="s">
        <v>261</v>
      </c>
      <c r="E60" s="62" t="s">
        <v>24</v>
      </c>
      <c r="F60" s="18" t="s">
        <v>24</v>
      </c>
      <c r="G60" s="63" t="s">
        <v>25</v>
      </c>
      <c r="H60" s="63" t="s">
        <v>27</v>
      </c>
      <c r="I60" s="61" t="s">
        <v>10</v>
      </c>
      <c r="J60" s="61" t="s">
        <v>10</v>
      </c>
    </row>
    <row r="61" spans="2:10" ht="45" x14ac:dyDescent="0.25">
      <c r="B61" s="64" t="s">
        <v>352</v>
      </c>
      <c r="C61" s="95" t="s">
        <v>401</v>
      </c>
      <c r="D61" s="60" t="s">
        <v>262</v>
      </c>
      <c r="E61" s="62" t="s">
        <v>24</v>
      </c>
      <c r="F61" s="18" t="s">
        <v>24</v>
      </c>
      <c r="G61" s="63" t="s">
        <v>25</v>
      </c>
      <c r="H61" s="63" t="s">
        <v>27</v>
      </c>
      <c r="I61" s="61" t="s">
        <v>10</v>
      </c>
      <c r="J61" s="61" t="s">
        <v>10</v>
      </c>
    </row>
    <row r="62" spans="2:10" ht="33.75" x14ac:dyDescent="0.25">
      <c r="B62" s="64" t="s">
        <v>303</v>
      </c>
      <c r="C62" s="95" t="s">
        <v>400</v>
      </c>
      <c r="D62" s="59" t="s">
        <v>263</v>
      </c>
      <c r="E62" s="62" t="s">
        <v>24</v>
      </c>
      <c r="F62" s="18" t="s">
        <v>24</v>
      </c>
      <c r="G62" s="63" t="s">
        <v>25</v>
      </c>
      <c r="H62" s="63" t="s">
        <v>27</v>
      </c>
      <c r="I62" s="61">
        <v>6</v>
      </c>
      <c r="J62" s="61">
        <v>6</v>
      </c>
    </row>
    <row r="63" spans="2:10" ht="33.75" x14ac:dyDescent="0.25">
      <c r="B63" s="64" t="s">
        <v>238</v>
      </c>
      <c r="C63" s="95" t="s">
        <v>400</v>
      </c>
      <c r="D63" s="59" t="s">
        <v>264</v>
      </c>
      <c r="E63" s="62" t="s">
        <v>24</v>
      </c>
      <c r="F63" s="18" t="s">
        <v>24</v>
      </c>
      <c r="G63" s="63" t="s">
        <v>25</v>
      </c>
      <c r="H63" s="63" t="s">
        <v>27</v>
      </c>
      <c r="I63" s="61">
        <v>0</v>
      </c>
      <c r="J63" s="61">
        <v>0</v>
      </c>
    </row>
    <row r="65" spans="2:10" x14ac:dyDescent="0.25">
      <c r="B65" s="291" t="s">
        <v>240</v>
      </c>
      <c r="C65" s="292"/>
      <c r="D65" s="292"/>
      <c r="E65" s="292"/>
      <c r="F65" s="292"/>
      <c r="G65" s="292"/>
      <c r="H65" s="292"/>
      <c r="I65" s="292"/>
      <c r="J65" s="293"/>
    </row>
    <row r="66" spans="2:10" x14ac:dyDescent="0.25">
      <c r="B66" s="304" t="s">
        <v>34</v>
      </c>
      <c r="C66" s="289" t="s">
        <v>355</v>
      </c>
      <c r="D66" s="306" t="s">
        <v>14</v>
      </c>
      <c r="E66" s="332" t="s">
        <v>23</v>
      </c>
      <c r="F66" s="334" t="s">
        <v>14</v>
      </c>
      <c r="G66" s="324" t="s">
        <v>35</v>
      </c>
      <c r="H66" s="324" t="s">
        <v>15</v>
      </c>
      <c r="I66" s="330" t="s">
        <v>36</v>
      </c>
      <c r="J66" s="331"/>
    </row>
    <row r="67" spans="2:10" x14ac:dyDescent="0.25">
      <c r="B67" s="305"/>
      <c r="C67" s="289"/>
      <c r="D67" s="307"/>
      <c r="E67" s="333"/>
      <c r="F67" s="335"/>
      <c r="G67" s="325"/>
      <c r="H67" s="325"/>
      <c r="I67" s="57" t="s">
        <v>20</v>
      </c>
      <c r="J67" s="57" t="s">
        <v>21</v>
      </c>
    </row>
    <row r="68" spans="2:10" ht="33.75" x14ac:dyDescent="0.25">
      <c r="B68" s="311" t="s">
        <v>58</v>
      </c>
      <c r="C68" s="277" t="s">
        <v>400</v>
      </c>
      <c r="D68" s="308" t="s">
        <v>267</v>
      </c>
      <c r="E68" s="16" t="s">
        <v>39</v>
      </c>
      <c r="F68" s="18" t="s">
        <v>267</v>
      </c>
      <c r="G68" s="13" t="s">
        <v>25</v>
      </c>
      <c r="H68" s="13" t="s">
        <v>27</v>
      </c>
      <c r="I68" s="14">
        <v>3</v>
      </c>
      <c r="J68" s="14">
        <v>2</v>
      </c>
    </row>
    <row r="69" spans="2:10" ht="33.75" x14ac:dyDescent="0.25">
      <c r="B69" s="311"/>
      <c r="C69" s="290"/>
      <c r="D69" s="309"/>
      <c r="E69" s="16" t="s">
        <v>56</v>
      </c>
      <c r="F69" s="18" t="s">
        <v>271</v>
      </c>
      <c r="G69" s="13" t="s">
        <v>25</v>
      </c>
      <c r="H69" s="13" t="s">
        <v>27</v>
      </c>
      <c r="I69" s="14">
        <v>3</v>
      </c>
      <c r="J69" s="14">
        <v>2</v>
      </c>
    </row>
    <row r="70" spans="2:10" ht="33.75" x14ac:dyDescent="0.25">
      <c r="B70" s="311"/>
      <c r="C70" s="278"/>
      <c r="D70" s="310"/>
      <c r="E70" s="16" t="s">
        <v>57</v>
      </c>
      <c r="F70" s="18" t="s">
        <v>272</v>
      </c>
      <c r="G70" s="13" t="s">
        <v>25</v>
      </c>
      <c r="H70" s="13" t="s">
        <v>27</v>
      </c>
      <c r="I70" s="14">
        <v>0</v>
      </c>
      <c r="J70" s="14">
        <v>0</v>
      </c>
    </row>
    <row r="71" spans="2:10" ht="33.75" x14ac:dyDescent="0.25">
      <c r="B71" s="311" t="s">
        <v>59</v>
      </c>
      <c r="C71" s="277" t="s">
        <v>400</v>
      </c>
      <c r="D71" s="308" t="s">
        <v>268</v>
      </c>
      <c r="E71" s="16" t="s">
        <v>39</v>
      </c>
      <c r="F71" s="18" t="s">
        <v>268</v>
      </c>
      <c r="G71" s="13" t="s">
        <v>25</v>
      </c>
      <c r="H71" s="13" t="s">
        <v>27</v>
      </c>
      <c r="I71" s="14">
        <v>2</v>
      </c>
      <c r="J71" s="14">
        <v>2</v>
      </c>
    </row>
    <row r="72" spans="2:10" ht="33.75" x14ac:dyDescent="0.25">
      <c r="B72" s="311"/>
      <c r="C72" s="290"/>
      <c r="D72" s="309"/>
      <c r="E72" s="16" t="s">
        <v>56</v>
      </c>
      <c r="F72" s="18" t="s">
        <v>273</v>
      </c>
      <c r="G72" s="13" t="s">
        <v>25</v>
      </c>
      <c r="H72" s="13" t="s">
        <v>27</v>
      </c>
      <c r="I72" s="14">
        <v>2</v>
      </c>
      <c r="J72" s="14">
        <v>2</v>
      </c>
    </row>
    <row r="73" spans="2:10" ht="33.75" x14ac:dyDescent="0.25">
      <c r="B73" s="311"/>
      <c r="C73" s="278"/>
      <c r="D73" s="310"/>
      <c r="E73" s="16" t="s">
        <v>57</v>
      </c>
      <c r="F73" s="18" t="s">
        <v>274</v>
      </c>
      <c r="G73" s="13" t="s">
        <v>25</v>
      </c>
      <c r="H73" s="13" t="s">
        <v>27</v>
      </c>
      <c r="I73" s="14">
        <v>0</v>
      </c>
      <c r="J73" s="14">
        <v>0</v>
      </c>
    </row>
    <row r="74" spans="2:10" ht="33.75" x14ac:dyDescent="0.25">
      <c r="B74" s="311" t="s">
        <v>60</v>
      </c>
      <c r="C74" s="277" t="s">
        <v>400</v>
      </c>
      <c r="D74" s="308" t="s">
        <v>269</v>
      </c>
      <c r="E74" s="16" t="s">
        <v>39</v>
      </c>
      <c r="F74" s="18" t="s">
        <v>269</v>
      </c>
      <c r="G74" s="13" t="s">
        <v>29</v>
      </c>
      <c r="H74" s="13" t="s">
        <v>27</v>
      </c>
      <c r="I74" s="15">
        <v>3</v>
      </c>
      <c r="J74" s="14">
        <v>2</v>
      </c>
    </row>
    <row r="75" spans="2:10" ht="33.75" x14ac:dyDescent="0.25">
      <c r="B75" s="311"/>
      <c r="C75" s="290"/>
      <c r="D75" s="309"/>
      <c r="E75" s="16" t="s">
        <v>62</v>
      </c>
      <c r="F75" s="18" t="s">
        <v>275</v>
      </c>
      <c r="G75" s="13" t="s">
        <v>29</v>
      </c>
      <c r="H75" s="13" t="s">
        <v>27</v>
      </c>
      <c r="I75" s="15">
        <v>0</v>
      </c>
      <c r="J75" s="14">
        <v>0</v>
      </c>
    </row>
    <row r="76" spans="2:10" ht="33.75" x14ac:dyDescent="0.25">
      <c r="B76" s="311"/>
      <c r="C76" s="290"/>
      <c r="D76" s="309"/>
      <c r="E76" s="16" t="s">
        <v>63</v>
      </c>
      <c r="F76" s="18" t="s">
        <v>276</v>
      </c>
      <c r="G76" s="13" t="s">
        <v>29</v>
      </c>
      <c r="H76" s="13" t="s">
        <v>27</v>
      </c>
      <c r="I76" s="15">
        <v>0</v>
      </c>
      <c r="J76" s="14">
        <v>0</v>
      </c>
    </row>
    <row r="77" spans="2:10" ht="33.75" x14ac:dyDescent="0.25">
      <c r="B77" s="311"/>
      <c r="C77" s="290"/>
      <c r="D77" s="309"/>
      <c r="E77" s="16" t="s">
        <v>64</v>
      </c>
      <c r="F77" s="18" t="s">
        <v>277</v>
      </c>
      <c r="G77" s="13" t="s">
        <v>29</v>
      </c>
      <c r="H77" s="13" t="s">
        <v>27</v>
      </c>
      <c r="I77" s="15">
        <v>0</v>
      </c>
      <c r="J77" s="14">
        <v>0</v>
      </c>
    </row>
    <row r="78" spans="2:10" ht="33.75" x14ac:dyDescent="0.25">
      <c r="B78" s="311"/>
      <c r="C78" s="290"/>
      <c r="D78" s="309"/>
      <c r="E78" s="16" t="s">
        <v>65</v>
      </c>
      <c r="F78" s="18" t="s">
        <v>278</v>
      </c>
      <c r="G78" s="13" t="s">
        <v>29</v>
      </c>
      <c r="H78" s="13" t="s">
        <v>27</v>
      </c>
      <c r="I78" s="15">
        <v>0</v>
      </c>
      <c r="J78" s="14">
        <v>0</v>
      </c>
    </row>
    <row r="79" spans="2:10" ht="33.75" x14ac:dyDescent="0.25">
      <c r="B79" s="311"/>
      <c r="C79" s="278"/>
      <c r="D79" s="310"/>
      <c r="E79" s="16" t="s">
        <v>66</v>
      </c>
      <c r="F79" s="18" t="s">
        <v>279</v>
      </c>
      <c r="G79" s="13" t="s">
        <v>29</v>
      </c>
      <c r="H79" s="13" t="s">
        <v>27</v>
      </c>
      <c r="I79" s="15">
        <v>0</v>
      </c>
      <c r="J79" s="14">
        <v>0</v>
      </c>
    </row>
    <row r="80" spans="2:10" ht="33.75" x14ac:dyDescent="0.25">
      <c r="B80" s="311" t="s">
        <v>61</v>
      </c>
      <c r="C80" s="277" t="s">
        <v>400</v>
      </c>
      <c r="D80" s="308" t="s">
        <v>270</v>
      </c>
      <c r="E80" s="16" t="s">
        <v>39</v>
      </c>
      <c r="F80" s="18" t="s">
        <v>270</v>
      </c>
      <c r="G80" s="13" t="s">
        <v>29</v>
      </c>
      <c r="H80" s="13" t="s">
        <v>27</v>
      </c>
      <c r="I80" s="15">
        <v>0</v>
      </c>
      <c r="J80" s="14">
        <v>0</v>
      </c>
    </row>
    <row r="81" spans="2:10" ht="33.75" x14ac:dyDescent="0.25">
      <c r="B81" s="311"/>
      <c r="C81" s="290"/>
      <c r="D81" s="309"/>
      <c r="E81" s="16" t="s">
        <v>67</v>
      </c>
      <c r="F81" s="18" t="s">
        <v>280</v>
      </c>
      <c r="G81" s="13" t="s">
        <v>29</v>
      </c>
      <c r="H81" s="13" t="s">
        <v>27</v>
      </c>
      <c r="I81" s="15">
        <v>0</v>
      </c>
      <c r="J81" s="14">
        <v>0</v>
      </c>
    </row>
    <row r="82" spans="2:10" ht="45" x14ac:dyDescent="0.25">
      <c r="B82" s="311"/>
      <c r="C82" s="290"/>
      <c r="D82" s="309"/>
      <c r="E82" s="16" t="s">
        <v>43</v>
      </c>
      <c r="F82" s="18" t="s">
        <v>281</v>
      </c>
      <c r="G82" s="13" t="s">
        <v>29</v>
      </c>
      <c r="H82" s="13" t="s">
        <v>27</v>
      </c>
      <c r="I82" s="15">
        <v>0</v>
      </c>
      <c r="J82" s="14">
        <v>0</v>
      </c>
    </row>
    <row r="83" spans="2:10" ht="33.75" x14ac:dyDescent="0.25">
      <c r="B83" s="311"/>
      <c r="C83" s="290"/>
      <c r="D83" s="309"/>
      <c r="E83" s="16" t="s">
        <v>44</v>
      </c>
      <c r="F83" s="18" t="s">
        <v>282</v>
      </c>
      <c r="G83" s="13" t="s">
        <v>29</v>
      </c>
      <c r="H83" s="13" t="s">
        <v>27</v>
      </c>
      <c r="I83" s="15">
        <v>0</v>
      </c>
      <c r="J83" s="14">
        <v>0</v>
      </c>
    </row>
    <row r="84" spans="2:10" ht="33.75" x14ac:dyDescent="0.25">
      <c r="B84" s="311"/>
      <c r="C84" s="290"/>
      <c r="D84" s="309"/>
      <c r="E84" s="16" t="s">
        <v>45</v>
      </c>
      <c r="F84" s="18" t="s">
        <v>283</v>
      </c>
      <c r="G84" s="13" t="s">
        <v>29</v>
      </c>
      <c r="H84" s="13" t="s">
        <v>27</v>
      </c>
      <c r="I84" s="15">
        <v>0</v>
      </c>
      <c r="J84" s="14">
        <v>0</v>
      </c>
    </row>
    <row r="85" spans="2:10" ht="33.75" x14ac:dyDescent="0.25">
      <c r="B85" s="311"/>
      <c r="C85" s="290"/>
      <c r="D85" s="309"/>
      <c r="E85" s="16" t="s">
        <v>68</v>
      </c>
      <c r="F85" s="18" t="s">
        <v>284</v>
      </c>
      <c r="G85" s="13" t="s">
        <v>29</v>
      </c>
      <c r="H85" s="13" t="s">
        <v>27</v>
      </c>
      <c r="I85" s="15">
        <v>0</v>
      </c>
      <c r="J85" s="14">
        <v>0</v>
      </c>
    </row>
    <row r="86" spans="2:10" ht="33.75" x14ac:dyDescent="0.25">
      <c r="B86" s="311"/>
      <c r="C86" s="290"/>
      <c r="D86" s="309"/>
      <c r="E86" s="16" t="s">
        <v>69</v>
      </c>
      <c r="F86" s="18" t="s">
        <v>285</v>
      </c>
      <c r="G86" s="13" t="s">
        <v>29</v>
      </c>
      <c r="H86" s="13" t="s">
        <v>27</v>
      </c>
      <c r="I86" s="15">
        <v>0</v>
      </c>
      <c r="J86" s="14">
        <v>0</v>
      </c>
    </row>
    <row r="87" spans="2:10" ht="33.75" x14ac:dyDescent="0.25">
      <c r="B87" s="311"/>
      <c r="C87" s="290"/>
      <c r="D87" s="309"/>
      <c r="E87" s="16" t="s">
        <v>47</v>
      </c>
      <c r="F87" s="18" t="s">
        <v>286</v>
      </c>
      <c r="G87" s="13" t="s">
        <v>29</v>
      </c>
      <c r="H87" s="13" t="s">
        <v>27</v>
      </c>
      <c r="I87" s="15">
        <v>0</v>
      </c>
      <c r="J87" s="14">
        <v>0</v>
      </c>
    </row>
    <row r="88" spans="2:10" ht="33.75" x14ac:dyDescent="0.25">
      <c r="B88" s="311"/>
      <c r="C88" s="290"/>
      <c r="D88" s="309"/>
      <c r="E88" s="16" t="s">
        <v>70</v>
      </c>
      <c r="F88" s="18" t="s">
        <v>287</v>
      </c>
      <c r="G88" s="13" t="s">
        <v>29</v>
      </c>
      <c r="H88" s="13" t="s">
        <v>27</v>
      </c>
      <c r="I88" s="15">
        <v>0</v>
      </c>
      <c r="J88" s="14">
        <v>0</v>
      </c>
    </row>
    <row r="89" spans="2:10" ht="33.75" x14ac:dyDescent="0.25">
      <c r="B89" s="311"/>
      <c r="C89" s="290"/>
      <c r="D89" s="309"/>
      <c r="E89" s="16" t="s">
        <v>71</v>
      </c>
      <c r="F89" s="18" t="s">
        <v>288</v>
      </c>
      <c r="G89" s="13" t="s">
        <v>29</v>
      </c>
      <c r="H89" s="13" t="s">
        <v>27</v>
      </c>
      <c r="I89" s="15">
        <v>3</v>
      </c>
      <c r="J89" s="14">
        <v>2</v>
      </c>
    </row>
    <row r="90" spans="2:10" ht="33.75" x14ac:dyDescent="0.25">
      <c r="B90" s="311"/>
      <c r="C90" s="290"/>
      <c r="D90" s="309"/>
      <c r="E90" s="16" t="s">
        <v>72</v>
      </c>
      <c r="F90" s="18" t="s">
        <v>289</v>
      </c>
      <c r="G90" s="13" t="s">
        <v>29</v>
      </c>
      <c r="H90" s="13" t="s">
        <v>27</v>
      </c>
      <c r="I90" s="15">
        <v>0</v>
      </c>
      <c r="J90" s="14">
        <v>0</v>
      </c>
    </row>
    <row r="91" spans="2:10" ht="33.75" x14ac:dyDescent="0.25">
      <c r="B91" s="311"/>
      <c r="C91" s="290"/>
      <c r="D91" s="309"/>
      <c r="E91" s="16" t="s">
        <v>73</v>
      </c>
      <c r="F91" s="18" t="s">
        <v>290</v>
      </c>
      <c r="G91" s="13" t="s">
        <v>29</v>
      </c>
      <c r="H91" s="13" t="s">
        <v>27</v>
      </c>
      <c r="I91" s="15">
        <v>0</v>
      </c>
      <c r="J91" s="14">
        <v>0</v>
      </c>
    </row>
    <row r="92" spans="2:10" ht="33.75" x14ac:dyDescent="0.25">
      <c r="B92" s="311"/>
      <c r="C92" s="290"/>
      <c r="D92" s="309"/>
      <c r="E92" s="16" t="s">
        <v>74</v>
      </c>
      <c r="F92" s="18" t="s">
        <v>291</v>
      </c>
      <c r="G92" s="13" t="s">
        <v>29</v>
      </c>
      <c r="H92" s="13" t="s">
        <v>27</v>
      </c>
      <c r="I92" s="15">
        <v>0</v>
      </c>
      <c r="J92" s="14">
        <v>0</v>
      </c>
    </row>
    <row r="93" spans="2:10" ht="33.75" x14ac:dyDescent="0.25">
      <c r="B93" s="311"/>
      <c r="C93" s="278"/>
      <c r="D93" s="310"/>
      <c r="E93" s="16" t="s">
        <v>75</v>
      </c>
      <c r="F93" s="18" t="s">
        <v>292</v>
      </c>
      <c r="G93" s="13" t="s">
        <v>29</v>
      </c>
      <c r="H93" s="13" t="s">
        <v>27</v>
      </c>
      <c r="I93" s="15">
        <v>0</v>
      </c>
      <c r="J93" s="14">
        <v>0</v>
      </c>
    </row>
    <row r="95" spans="2:10" x14ac:dyDescent="0.25">
      <c r="B95" s="291" t="s">
        <v>244</v>
      </c>
      <c r="C95" s="292"/>
      <c r="D95" s="292"/>
      <c r="E95" s="292"/>
      <c r="F95" s="292"/>
      <c r="G95" s="292"/>
      <c r="H95" s="292"/>
      <c r="I95" s="292"/>
      <c r="J95" s="293"/>
    </row>
    <row r="96" spans="2:10" ht="15" customHeight="1" x14ac:dyDescent="0.25">
      <c r="B96" s="279" t="s">
        <v>34</v>
      </c>
      <c r="C96" s="280"/>
      <c r="D96" s="306" t="s">
        <v>14</v>
      </c>
      <c r="E96" s="332" t="s">
        <v>23</v>
      </c>
      <c r="F96" s="334" t="s">
        <v>14</v>
      </c>
      <c r="G96" s="324" t="s">
        <v>35</v>
      </c>
      <c r="H96" s="324" t="s">
        <v>15</v>
      </c>
      <c r="I96" s="326" t="s">
        <v>371</v>
      </c>
      <c r="J96" s="327"/>
    </row>
    <row r="97" spans="2:10" x14ac:dyDescent="0.25">
      <c r="B97" s="281"/>
      <c r="C97" s="282"/>
      <c r="D97" s="307"/>
      <c r="E97" s="333"/>
      <c r="F97" s="335"/>
      <c r="G97" s="325"/>
      <c r="H97" s="325"/>
      <c r="I97" s="328"/>
      <c r="J97" s="329"/>
    </row>
    <row r="98" spans="2:10" ht="33.75" x14ac:dyDescent="0.25">
      <c r="B98" s="275" t="s">
        <v>37</v>
      </c>
      <c r="C98" s="276"/>
      <c r="D98" s="17" t="s">
        <v>293</v>
      </c>
      <c r="E98" s="16" t="s">
        <v>24</v>
      </c>
      <c r="F98" s="18" t="s">
        <v>24</v>
      </c>
      <c r="G98" s="13" t="s">
        <v>25</v>
      </c>
      <c r="H98" s="13" t="s">
        <v>26</v>
      </c>
      <c r="I98" s="315">
        <f>80+38+12</f>
        <v>130</v>
      </c>
      <c r="J98" s="316"/>
    </row>
    <row r="99" spans="2:10" ht="33.75" x14ac:dyDescent="0.25">
      <c r="B99" s="283" t="s">
        <v>38</v>
      </c>
      <c r="C99" s="284"/>
      <c r="D99" s="308" t="s">
        <v>294</v>
      </c>
      <c r="E99" s="16" t="s">
        <v>39</v>
      </c>
      <c r="F99" s="18" t="s">
        <v>294</v>
      </c>
      <c r="G99" s="13" t="s">
        <v>25</v>
      </c>
      <c r="H99" s="13" t="s">
        <v>27</v>
      </c>
      <c r="I99" s="339">
        <f>713+25</f>
        <v>738</v>
      </c>
      <c r="J99" s="340"/>
    </row>
    <row r="100" spans="2:10" ht="33.75" x14ac:dyDescent="0.25">
      <c r="B100" s="285"/>
      <c r="C100" s="286"/>
      <c r="D100" s="309"/>
      <c r="E100" s="16" t="s">
        <v>40</v>
      </c>
      <c r="F100" s="18" t="s">
        <v>298</v>
      </c>
      <c r="G100" s="13" t="s">
        <v>25</v>
      </c>
      <c r="H100" s="13" t="s">
        <v>28</v>
      </c>
      <c r="I100" s="339">
        <f>300+15</f>
        <v>315</v>
      </c>
      <c r="J100" s="340"/>
    </row>
    <row r="101" spans="2:10" ht="33.75" x14ac:dyDescent="0.25">
      <c r="B101" s="285"/>
      <c r="C101" s="286"/>
      <c r="D101" s="309"/>
      <c r="E101" s="16" t="s">
        <v>41</v>
      </c>
      <c r="F101" s="18" t="s">
        <v>299</v>
      </c>
      <c r="G101" s="13" t="s">
        <v>25</v>
      </c>
      <c r="H101" s="13" t="s">
        <v>28</v>
      </c>
      <c r="I101" s="315">
        <f>27+10</f>
        <v>37</v>
      </c>
      <c r="J101" s="316"/>
    </row>
    <row r="102" spans="2:10" ht="33.75" x14ac:dyDescent="0.25">
      <c r="B102" s="285"/>
      <c r="C102" s="286"/>
      <c r="D102" s="309"/>
      <c r="E102" s="16" t="s">
        <v>301</v>
      </c>
      <c r="F102" s="18" t="s">
        <v>300</v>
      </c>
      <c r="G102" s="63" t="s">
        <v>25</v>
      </c>
      <c r="H102" s="63" t="s">
        <v>28</v>
      </c>
      <c r="I102" s="315">
        <f>50+7</f>
        <v>57</v>
      </c>
      <c r="J102" s="316"/>
    </row>
    <row r="103" spans="2:10" ht="33.75" x14ac:dyDescent="0.25">
      <c r="B103" s="287"/>
      <c r="C103" s="288"/>
      <c r="D103" s="310"/>
      <c r="E103" s="16" t="s">
        <v>357</v>
      </c>
      <c r="F103" s="18" t="s">
        <v>302</v>
      </c>
      <c r="G103" s="13" t="s">
        <v>29</v>
      </c>
      <c r="H103" s="13" t="s">
        <v>27</v>
      </c>
      <c r="I103" s="299">
        <v>35</v>
      </c>
      <c r="J103" s="300"/>
    </row>
    <row r="104" spans="2:10" ht="33.75" x14ac:dyDescent="0.25">
      <c r="B104" s="275" t="s">
        <v>360</v>
      </c>
      <c r="C104" s="276"/>
      <c r="D104" s="17" t="s">
        <v>295</v>
      </c>
      <c r="E104" s="16" t="s">
        <v>24</v>
      </c>
      <c r="F104" s="18" t="s">
        <v>24</v>
      </c>
      <c r="G104" s="13" t="s">
        <v>25</v>
      </c>
      <c r="H104" s="13" t="s">
        <v>27</v>
      </c>
      <c r="I104" s="299">
        <v>0</v>
      </c>
      <c r="J104" s="300"/>
    </row>
    <row r="105" spans="2:10" ht="33.75" x14ac:dyDescent="0.25">
      <c r="B105" s="275" t="s">
        <v>246</v>
      </c>
      <c r="C105" s="276"/>
      <c r="D105" s="59" t="s">
        <v>296</v>
      </c>
      <c r="E105" s="62" t="s">
        <v>24</v>
      </c>
      <c r="F105" s="18" t="s">
        <v>24</v>
      </c>
      <c r="G105" s="63" t="s">
        <v>25</v>
      </c>
      <c r="H105" s="63" t="s">
        <v>28</v>
      </c>
      <c r="I105" s="299">
        <v>0</v>
      </c>
      <c r="J105" s="300"/>
    </row>
    <row r="106" spans="2:10" ht="33.75" x14ac:dyDescent="0.25">
      <c r="B106" s="275" t="s">
        <v>245</v>
      </c>
      <c r="C106" s="276"/>
      <c r="D106" s="59" t="s">
        <v>297</v>
      </c>
      <c r="E106" s="62" t="s">
        <v>24</v>
      </c>
      <c r="F106" s="18" t="s">
        <v>24</v>
      </c>
      <c r="G106" s="63" t="s">
        <v>29</v>
      </c>
      <c r="H106" s="63" t="s">
        <v>27</v>
      </c>
      <c r="I106" s="323">
        <v>4747703</v>
      </c>
      <c r="J106" s="316"/>
    </row>
    <row r="108" spans="2:10" ht="33.75" x14ac:dyDescent="0.25">
      <c r="B108" s="283" t="s">
        <v>188</v>
      </c>
      <c r="C108" s="317"/>
      <c r="D108" s="284"/>
      <c r="E108" s="320" t="s">
        <v>39</v>
      </c>
      <c r="F108" s="321"/>
      <c r="G108" s="322"/>
      <c r="H108" s="63" t="s">
        <v>27</v>
      </c>
      <c r="I108" s="315">
        <f>170+7</f>
        <v>177</v>
      </c>
      <c r="J108" s="316"/>
    </row>
    <row r="109" spans="2:10" ht="33.75" x14ac:dyDescent="0.25">
      <c r="B109" s="285"/>
      <c r="C109" s="318"/>
      <c r="D109" s="286"/>
      <c r="E109" s="320" t="s">
        <v>247</v>
      </c>
      <c r="F109" s="321" t="s">
        <v>24</v>
      </c>
      <c r="G109" s="322" t="s">
        <v>24</v>
      </c>
      <c r="H109" s="63" t="s">
        <v>27</v>
      </c>
      <c r="I109" s="315">
        <f>170+7</f>
        <v>177</v>
      </c>
      <c r="J109" s="316"/>
    </row>
    <row r="110" spans="2:10" ht="33.75" x14ac:dyDescent="0.25">
      <c r="B110" s="287"/>
      <c r="C110" s="319"/>
      <c r="D110" s="288"/>
      <c r="E110" s="320" t="s">
        <v>248</v>
      </c>
      <c r="F110" s="321" t="s">
        <v>24</v>
      </c>
      <c r="G110" s="322" t="s">
        <v>24</v>
      </c>
      <c r="H110" s="63" t="s">
        <v>27</v>
      </c>
      <c r="I110" s="315">
        <f>95+5</f>
        <v>100</v>
      </c>
      <c r="J110" s="316"/>
    </row>
    <row r="112" spans="2:10" x14ac:dyDescent="0.25">
      <c r="B112" s="10"/>
      <c r="C112" s="10"/>
      <c r="D112" s="10"/>
      <c r="E112" s="11"/>
      <c r="F112" s="11"/>
      <c r="G112" s="11"/>
      <c r="H112" s="11"/>
      <c r="I112" s="11"/>
      <c r="J112" s="11"/>
    </row>
    <row r="113" spans="2:10" ht="71.25" customHeight="1" x14ac:dyDescent="0.25">
      <c r="B113" s="312" t="s">
        <v>372</v>
      </c>
      <c r="C113" s="313"/>
      <c r="D113" s="313"/>
      <c r="E113" s="313"/>
      <c r="F113" s="313"/>
      <c r="G113" s="313"/>
      <c r="H113" s="313"/>
      <c r="I113" s="313"/>
      <c r="J113" s="314"/>
    </row>
    <row r="114" spans="2:10" ht="33" customHeight="1" x14ac:dyDescent="0.25">
      <c r="B114" s="312" t="s">
        <v>354</v>
      </c>
      <c r="C114" s="313"/>
      <c r="D114" s="313"/>
      <c r="E114" s="313"/>
      <c r="F114" s="313"/>
      <c r="G114" s="313"/>
      <c r="H114" s="313"/>
      <c r="I114" s="313"/>
      <c r="J114" s="314"/>
    </row>
    <row r="115" spans="2:10" x14ac:dyDescent="0.25">
      <c r="B115" s="10"/>
      <c r="C115" s="10"/>
      <c r="D115" s="10"/>
      <c r="E115" s="11"/>
      <c r="F115" s="11"/>
      <c r="G115" s="11"/>
      <c r="H115" s="11"/>
      <c r="I115" s="11"/>
      <c r="J115" s="11"/>
    </row>
    <row r="116" spans="2:10" x14ac:dyDescent="0.25">
      <c r="B116" s="10"/>
      <c r="C116" s="10"/>
      <c r="D116" s="10"/>
      <c r="E116" s="11"/>
      <c r="F116" s="11"/>
      <c r="G116" s="11"/>
      <c r="H116" s="11"/>
      <c r="I116" s="11"/>
      <c r="J116" s="11"/>
    </row>
    <row r="117" spans="2:10" x14ac:dyDescent="0.25">
      <c r="B117" s="10"/>
      <c r="C117" s="10"/>
      <c r="D117" s="10"/>
      <c r="E117" s="11"/>
      <c r="F117" s="11"/>
      <c r="G117" s="11"/>
      <c r="H117" s="11"/>
      <c r="I117" s="11"/>
      <c r="J117" s="11"/>
    </row>
  </sheetData>
  <mergeCells count="100">
    <mergeCell ref="D2:J2"/>
    <mergeCell ref="I99:J99"/>
    <mergeCell ref="I100:J100"/>
    <mergeCell ref="I101:J101"/>
    <mergeCell ref="I102:J102"/>
    <mergeCell ref="I5:J5"/>
    <mergeCell ref="D5:D6"/>
    <mergeCell ref="B4:J4"/>
    <mergeCell ref="B7:B13"/>
    <mergeCell ref="D7:D13"/>
    <mergeCell ref="E96:E97"/>
    <mergeCell ref="F96:F97"/>
    <mergeCell ref="D71:D73"/>
    <mergeCell ref="D74:D79"/>
    <mergeCell ref="D80:D93"/>
    <mergeCell ref="B15:B21"/>
    <mergeCell ref="D68:D70"/>
    <mergeCell ref="C56:C58"/>
    <mergeCell ref="H66:H67"/>
    <mergeCell ref="I66:J66"/>
    <mergeCell ref="B50:B53"/>
    <mergeCell ref="D50:D53"/>
    <mergeCell ref="B66:B67"/>
    <mergeCell ref="D66:D67"/>
    <mergeCell ref="E66:E67"/>
    <mergeCell ref="F66:F67"/>
    <mergeCell ref="G66:G67"/>
    <mergeCell ref="B56:B58"/>
    <mergeCell ref="D56:D58"/>
    <mergeCell ref="B5:B6"/>
    <mergeCell ref="E5:E6"/>
    <mergeCell ref="F5:F6"/>
    <mergeCell ref="G5:G6"/>
    <mergeCell ref="H5:H6"/>
    <mergeCell ref="C5:C6"/>
    <mergeCell ref="D15:D21"/>
    <mergeCell ref="B22:B24"/>
    <mergeCell ref="D22:D24"/>
    <mergeCell ref="B32:B34"/>
    <mergeCell ref="D32:D34"/>
    <mergeCell ref="C27:C28"/>
    <mergeCell ref="C32:C34"/>
    <mergeCell ref="D46:D49"/>
    <mergeCell ref="H41:H42"/>
    <mergeCell ref="I41:J41"/>
    <mergeCell ref="C41:C42"/>
    <mergeCell ref="C43:C45"/>
    <mergeCell ref="C46:C49"/>
    <mergeCell ref="D41:D42"/>
    <mergeCell ref="E41:E42"/>
    <mergeCell ref="F41:F42"/>
    <mergeCell ref="G41:G42"/>
    <mergeCell ref="I106:J106"/>
    <mergeCell ref="G96:G97"/>
    <mergeCell ref="H96:H97"/>
    <mergeCell ref="I96:J97"/>
    <mergeCell ref="I98:J98"/>
    <mergeCell ref="I103:J103"/>
    <mergeCell ref="I105:J105"/>
    <mergeCell ref="B114:J114"/>
    <mergeCell ref="I110:J110"/>
    <mergeCell ref="I108:J108"/>
    <mergeCell ref="I109:J109"/>
    <mergeCell ref="B108:D110"/>
    <mergeCell ref="E108:G108"/>
    <mergeCell ref="E109:G109"/>
    <mergeCell ref="E110:G110"/>
    <mergeCell ref="B113:J113"/>
    <mergeCell ref="C7:C13"/>
    <mergeCell ref="C15:C21"/>
    <mergeCell ref="C22:C24"/>
    <mergeCell ref="C25:C26"/>
    <mergeCell ref="B104:C104"/>
    <mergeCell ref="B46:B49"/>
    <mergeCell ref="B41:B42"/>
    <mergeCell ref="B95:J95"/>
    <mergeCell ref="D96:D97"/>
    <mergeCell ref="D99:D103"/>
    <mergeCell ref="C50:C53"/>
    <mergeCell ref="C54:C55"/>
    <mergeCell ref="B71:B73"/>
    <mergeCell ref="B74:B79"/>
    <mergeCell ref="B80:B93"/>
    <mergeCell ref="B68:B70"/>
    <mergeCell ref="B105:C105"/>
    <mergeCell ref="B106:C106"/>
    <mergeCell ref="C35:C36"/>
    <mergeCell ref="B96:C97"/>
    <mergeCell ref="B98:C98"/>
    <mergeCell ref="B99:C103"/>
    <mergeCell ref="C66:C67"/>
    <mergeCell ref="C68:C70"/>
    <mergeCell ref="C71:C73"/>
    <mergeCell ref="C74:C79"/>
    <mergeCell ref="C80:C93"/>
    <mergeCell ref="B65:J65"/>
    <mergeCell ref="B38:J38"/>
    <mergeCell ref="B39:J39"/>
    <mergeCell ref="B40:J40"/>
    <mergeCell ref="I104:J104"/>
  </mergeCells>
  <pageMargins left="0.70866141732283472" right="0.70866141732283472" top="0.74803149606299213" bottom="0.74803149606299213" header="0.31496062992125984" footer="0.31496062992125984"/>
  <pageSetup paperSize="9" scale="53" fitToHeight="13" orientation="landscape" r:id="rId1"/>
  <rowBreaks count="4" manualBreakCount="4">
    <brk id="24" max="9" man="1"/>
    <brk id="36" max="9" man="1"/>
    <brk id="63" max="9" man="1"/>
    <brk id="9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G35"/>
  <sheetViews>
    <sheetView view="pageBreakPreview" zoomScaleNormal="100" zoomScaleSheetLayoutView="100" workbookViewId="0">
      <selection activeCell="D9" sqref="D9"/>
    </sheetView>
  </sheetViews>
  <sheetFormatPr defaultRowHeight="15" x14ac:dyDescent="0.25"/>
  <cols>
    <col min="1" max="1" width="3.5703125" style="78" customWidth="1"/>
    <col min="2" max="2" width="13.140625" style="78" customWidth="1"/>
    <col min="3" max="3" width="38.85546875" style="78" customWidth="1"/>
    <col min="4" max="4" width="43" style="78" customWidth="1"/>
    <col min="5" max="5" width="12.42578125" style="78" customWidth="1"/>
    <col min="6" max="6" width="9.85546875" style="78" customWidth="1"/>
    <col min="7" max="7" width="21.85546875" style="78" customWidth="1"/>
    <col min="8" max="8" width="3.85546875" style="78" customWidth="1"/>
    <col min="9" max="16384" width="9.140625" style="78"/>
  </cols>
  <sheetData>
    <row r="2" spans="2:7" x14ac:dyDescent="0.25">
      <c r="B2" s="77" t="s">
        <v>337</v>
      </c>
      <c r="C2" s="342" t="s">
        <v>336</v>
      </c>
      <c r="D2" s="342"/>
      <c r="E2" s="342"/>
      <c r="F2" s="342"/>
      <c r="G2" s="342"/>
    </row>
    <row r="3" spans="2:7" x14ac:dyDescent="0.25">
      <c r="B3" s="79"/>
      <c r="C3" s="80"/>
      <c r="D3" s="80"/>
      <c r="E3" s="80"/>
      <c r="F3" s="80"/>
      <c r="G3" s="81"/>
    </row>
    <row r="4" spans="2:7" ht="60.75" customHeight="1" x14ac:dyDescent="0.25">
      <c r="B4" s="360" t="s">
        <v>76</v>
      </c>
      <c r="C4" s="346" t="s">
        <v>77</v>
      </c>
      <c r="D4" s="356" t="s">
        <v>78</v>
      </c>
      <c r="E4" s="356" t="s">
        <v>35</v>
      </c>
      <c r="F4" s="356" t="s">
        <v>79</v>
      </c>
      <c r="G4" s="356" t="s">
        <v>99</v>
      </c>
    </row>
    <row r="5" spans="2:7" x14ac:dyDescent="0.25">
      <c r="B5" s="360"/>
      <c r="C5" s="346"/>
      <c r="D5" s="356"/>
      <c r="E5" s="356"/>
      <c r="F5" s="356"/>
      <c r="G5" s="356"/>
    </row>
    <row r="6" spans="2:7" ht="150" customHeight="1" x14ac:dyDescent="0.25">
      <c r="B6" s="343" t="s">
        <v>80</v>
      </c>
      <c r="C6" s="347" t="s">
        <v>334</v>
      </c>
      <c r="D6" s="82" t="s">
        <v>333</v>
      </c>
      <c r="E6" s="83" t="s">
        <v>25</v>
      </c>
      <c r="F6" s="82" t="s">
        <v>312</v>
      </c>
      <c r="G6" s="82"/>
    </row>
    <row r="7" spans="2:7" x14ac:dyDescent="0.25">
      <c r="B7" s="344"/>
      <c r="C7" s="348"/>
      <c r="D7" s="82" t="s">
        <v>332</v>
      </c>
      <c r="E7" s="82" t="s">
        <v>25</v>
      </c>
      <c r="F7" s="82" t="s">
        <v>331</v>
      </c>
      <c r="G7" s="82"/>
    </row>
    <row r="8" spans="2:7" x14ac:dyDescent="0.25">
      <c r="B8" s="344"/>
      <c r="C8" s="348"/>
      <c r="D8" s="82" t="s">
        <v>330</v>
      </c>
      <c r="E8" s="82" t="s">
        <v>25</v>
      </c>
      <c r="F8" s="82" t="s">
        <v>329</v>
      </c>
      <c r="G8" s="82"/>
    </row>
    <row r="9" spans="2:7" ht="30" x14ac:dyDescent="0.25">
      <c r="B9" s="344"/>
      <c r="C9" s="348"/>
      <c r="D9" s="82" t="s">
        <v>328</v>
      </c>
      <c r="E9" s="82" t="s">
        <v>29</v>
      </c>
      <c r="F9" s="82" t="s">
        <v>312</v>
      </c>
      <c r="G9" s="82"/>
    </row>
    <row r="10" spans="2:7" ht="30" x14ac:dyDescent="0.25">
      <c r="B10" s="344"/>
      <c r="C10" s="349"/>
      <c r="D10" s="84" t="s">
        <v>327</v>
      </c>
      <c r="E10" s="84" t="s">
        <v>29</v>
      </c>
      <c r="F10" s="85" t="s">
        <v>326</v>
      </c>
      <c r="G10" s="82"/>
    </row>
    <row r="11" spans="2:7" ht="255" customHeight="1" x14ac:dyDescent="0.25">
      <c r="B11" s="344"/>
      <c r="C11" s="347" t="s">
        <v>325</v>
      </c>
      <c r="D11" s="82" t="s">
        <v>324</v>
      </c>
      <c r="E11" s="82" t="s">
        <v>25</v>
      </c>
      <c r="F11" s="82" t="s">
        <v>312</v>
      </c>
      <c r="G11" s="82"/>
    </row>
    <row r="12" spans="2:7" ht="30" x14ac:dyDescent="0.25">
      <c r="B12" s="344"/>
      <c r="C12" s="348"/>
      <c r="D12" s="82" t="s">
        <v>323</v>
      </c>
      <c r="E12" s="82" t="s">
        <v>25</v>
      </c>
      <c r="F12" s="82" t="s">
        <v>312</v>
      </c>
      <c r="G12" s="82"/>
    </row>
    <row r="13" spans="2:7" ht="30" x14ac:dyDescent="0.25">
      <c r="B13" s="344"/>
      <c r="C13" s="348"/>
      <c r="D13" s="82" t="s">
        <v>322</v>
      </c>
      <c r="E13" s="82" t="s">
        <v>29</v>
      </c>
      <c r="F13" s="82" t="s">
        <v>321</v>
      </c>
      <c r="G13" s="82"/>
    </row>
    <row r="14" spans="2:7" ht="30" x14ac:dyDescent="0.25">
      <c r="B14" s="344"/>
      <c r="C14" s="348"/>
      <c r="D14" s="82" t="s">
        <v>320</v>
      </c>
      <c r="E14" s="82" t="s">
        <v>29</v>
      </c>
      <c r="F14" s="82" t="s">
        <v>312</v>
      </c>
      <c r="G14" s="82"/>
    </row>
    <row r="15" spans="2:7" ht="30" x14ac:dyDescent="0.25">
      <c r="B15" s="344"/>
      <c r="C15" s="348"/>
      <c r="D15" s="82" t="s">
        <v>319</v>
      </c>
      <c r="E15" s="82" t="s">
        <v>29</v>
      </c>
      <c r="F15" s="82" t="s">
        <v>312</v>
      </c>
      <c r="G15" s="82"/>
    </row>
    <row r="16" spans="2:7" ht="75" customHeight="1" x14ac:dyDescent="0.25">
      <c r="B16" s="344"/>
      <c r="C16" s="347" t="s">
        <v>318</v>
      </c>
      <c r="D16" s="86" t="s">
        <v>317</v>
      </c>
      <c r="E16" s="82" t="s">
        <v>25</v>
      </c>
      <c r="F16" s="82" t="s">
        <v>312</v>
      </c>
      <c r="G16" s="82"/>
    </row>
    <row r="17" spans="2:7" ht="45" x14ac:dyDescent="0.25">
      <c r="B17" s="344"/>
      <c r="C17" s="348"/>
      <c r="D17" s="86" t="s">
        <v>316</v>
      </c>
      <c r="E17" s="82" t="s">
        <v>25</v>
      </c>
      <c r="F17" s="82" t="s">
        <v>312</v>
      </c>
      <c r="G17" s="82"/>
    </row>
    <row r="18" spans="2:7" ht="30" x14ac:dyDescent="0.25">
      <c r="B18" s="344"/>
      <c r="C18" s="348"/>
      <c r="D18" s="86" t="s">
        <v>315</v>
      </c>
      <c r="E18" s="82" t="s">
        <v>25</v>
      </c>
      <c r="F18" s="82" t="s">
        <v>312</v>
      </c>
      <c r="G18" s="82"/>
    </row>
    <row r="19" spans="2:7" ht="30" x14ac:dyDescent="0.25">
      <c r="B19" s="344"/>
      <c r="C19" s="348"/>
      <c r="D19" s="86" t="s">
        <v>314</v>
      </c>
      <c r="E19" s="82" t="s">
        <v>29</v>
      </c>
      <c r="F19" s="82" t="s">
        <v>312</v>
      </c>
      <c r="G19" s="82"/>
    </row>
    <row r="20" spans="2:7" ht="45" x14ac:dyDescent="0.25">
      <c r="B20" s="345"/>
      <c r="C20" s="349"/>
      <c r="D20" s="86" t="s">
        <v>313</v>
      </c>
      <c r="E20" s="82" t="s">
        <v>29</v>
      </c>
      <c r="F20" s="82" t="s">
        <v>312</v>
      </c>
      <c r="G20" s="82"/>
    </row>
    <row r="21" spans="2:7" ht="75.75" customHeight="1" x14ac:dyDescent="0.25">
      <c r="B21" s="343" t="s">
        <v>91</v>
      </c>
      <c r="C21" s="361" t="s">
        <v>311</v>
      </c>
      <c r="D21" s="82" t="s">
        <v>310</v>
      </c>
      <c r="E21" s="82" t="s">
        <v>25</v>
      </c>
      <c r="F21" s="82" t="s">
        <v>306</v>
      </c>
      <c r="G21" s="82"/>
    </row>
    <row r="22" spans="2:7" ht="71.25" customHeight="1" x14ac:dyDescent="0.25">
      <c r="B22" s="344"/>
      <c r="C22" s="362"/>
      <c r="D22" s="82" t="s">
        <v>309</v>
      </c>
      <c r="E22" s="82" t="s">
        <v>29</v>
      </c>
      <c r="F22" s="82" t="s">
        <v>306</v>
      </c>
      <c r="G22" s="82"/>
    </row>
    <row r="23" spans="2:7" ht="69.75" customHeight="1" x14ac:dyDescent="0.25">
      <c r="B23" s="344"/>
      <c r="C23" s="362"/>
      <c r="D23" s="82" t="s">
        <v>308</v>
      </c>
      <c r="E23" s="82" t="s">
        <v>29</v>
      </c>
      <c r="F23" s="82" t="s">
        <v>306</v>
      </c>
      <c r="G23" s="82"/>
    </row>
    <row r="24" spans="2:7" ht="62.25" customHeight="1" x14ac:dyDescent="0.25">
      <c r="B24" s="345"/>
      <c r="C24" s="363"/>
      <c r="D24" s="82" t="s">
        <v>307</v>
      </c>
      <c r="E24" s="82" t="s">
        <v>29</v>
      </c>
      <c r="F24" s="82" t="s">
        <v>306</v>
      </c>
      <c r="G24" s="82"/>
    </row>
    <row r="25" spans="2:7" ht="57" customHeight="1" x14ac:dyDescent="0.25">
      <c r="B25" s="343" t="s">
        <v>109</v>
      </c>
      <c r="C25" s="346" t="s">
        <v>97</v>
      </c>
      <c r="D25" s="82"/>
      <c r="E25" s="82" t="s">
        <v>25</v>
      </c>
      <c r="F25" s="82"/>
      <c r="G25" s="82"/>
    </row>
    <row r="26" spans="2:7" ht="57" customHeight="1" x14ac:dyDescent="0.25">
      <c r="B26" s="344"/>
      <c r="C26" s="346"/>
      <c r="D26" s="82"/>
      <c r="E26" s="82" t="s">
        <v>29</v>
      </c>
      <c r="F26" s="82"/>
      <c r="G26" s="82"/>
    </row>
    <row r="27" spans="2:7" ht="57" customHeight="1" x14ac:dyDescent="0.25">
      <c r="B27" s="344"/>
      <c r="C27" s="346" t="s">
        <v>98</v>
      </c>
      <c r="D27" s="82"/>
      <c r="E27" s="82" t="s">
        <v>25</v>
      </c>
      <c r="F27" s="82"/>
      <c r="G27" s="82"/>
    </row>
    <row r="28" spans="2:7" ht="57" customHeight="1" x14ac:dyDescent="0.25">
      <c r="B28" s="345"/>
      <c r="C28" s="346"/>
      <c r="D28" s="82"/>
      <c r="E28" s="82" t="s">
        <v>29</v>
      </c>
      <c r="F28" s="82"/>
      <c r="G28" s="82"/>
    </row>
    <row r="31" spans="2:7" x14ac:dyDescent="0.25">
      <c r="B31" s="87"/>
    </row>
    <row r="32" spans="2:7" ht="20.25" customHeight="1" x14ac:dyDescent="0.25">
      <c r="B32" s="357" t="s">
        <v>154</v>
      </c>
      <c r="C32" s="358"/>
      <c r="D32" s="358"/>
      <c r="E32" s="358"/>
      <c r="F32" s="358"/>
      <c r="G32" s="359"/>
    </row>
    <row r="33" spans="2:7" ht="29.25" customHeight="1" x14ac:dyDescent="0.25">
      <c r="B33" s="350" t="s">
        <v>155</v>
      </c>
      <c r="C33" s="351"/>
      <c r="D33" s="351"/>
      <c r="E33" s="351"/>
      <c r="F33" s="351"/>
      <c r="G33" s="352"/>
    </row>
    <row r="34" spans="2:7" ht="32.25" customHeight="1" x14ac:dyDescent="0.25">
      <c r="B34" s="350" t="s">
        <v>156</v>
      </c>
      <c r="C34" s="351"/>
      <c r="D34" s="351"/>
      <c r="E34" s="351"/>
      <c r="F34" s="351"/>
      <c r="G34" s="352"/>
    </row>
    <row r="35" spans="2:7" ht="32.25" customHeight="1" x14ac:dyDescent="0.25">
      <c r="B35" s="353" t="s">
        <v>157</v>
      </c>
      <c r="C35" s="354"/>
      <c r="D35" s="354"/>
      <c r="E35" s="354"/>
      <c r="F35" s="354"/>
      <c r="G35" s="355"/>
    </row>
  </sheetData>
  <mergeCells count="20">
    <mergeCell ref="B33:G33"/>
    <mergeCell ref="B34:G34"/>
    <mergeCell ref="B35:G35"/>
    <mergeCell ref="D4:D5"/>
    <mergeCell ref="E4:E5"/>
    <mergeCell ref="F4:F5"/>
    <mergeCell ref="G4:G5"/>
    <mergeCell ref="B32:G32"/>
    <mergeCell ref="B4:B5"/>
    <mergeCell ref="C4:C5"/>
    <mergeCell ref="B21:B24"/>
    <mergeCell ref="C21:C24"/>
    <mergeCell ref="C2:G2"/>
    <mergeCell ref="B25:B28"/>
    <mergeCell ref="C25:C26"/>
    <mergeCell ref="C27:C28"/>
    <mergeCell ref="C6:C10"/>
    <mergeCell ref="C11:C15"/>
    <mergeCell ref="C16:C20"/>
    <mergeCell ref="B6:B20"/>
  </mergeCells>
  <pageMargins left="0.70866141732283472" right="0.70866141732283472" top="0.74803149606299213" bottom="0.74803149606299213" header="0.31496062992125984" footer="0.31496062992125984"/>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59"/>
  <sheetViews>
    <sheetView view="pageBreakPreview" topLeftCell="A40" zoomScaleNormal="100" zoomScaleSheetLayoutView="100" workbookViewId="0">
      <selection activeCell="P7" sqref="P7"/>
    </sheetView>
  </sheetViews>
  <sheetFormatPr defaultRowHeight="15" x14ac:dyDescent="0.25"/>
  <cols>
    <col min="1" max="1" width="3.5703125" customWidth="1"/>
    <col min="2" max="2" width="13.140625" customWidth="1"/>
    <col min="3" max="3" width="38.85546875" customWidth="1"/>
    <col min="4" max="4" width="43" customWidth="1"/>
    <col min="5" max="5" width="12.42578125" customWidth="1"/>
    <col min="6" max="6" width="9.85546875" customWidth="1"/>
    <col min="7" max="7" width="21.85546875" customWidth="1"/>
    <col min="8" max="8" width="3.85546875" customWidth="1"/>
  </cols>
  <sheetData>
    <row r="2" spans="2:7" x14ac:dyDescent="0.25">
      <c r="B2" s="43" t="s">
        <v>338</v>
      </c>
      <c r="C2" s="270" t="s">
        <v>335</v>
      </c>
      <c r="D2" s="270"/>
      <c r="E2" s="270"/>
      <c r="F2" s="270"/>
      <c r="G2" s="270"/>
    </row>
    <row r="3" spans="2:7" x14ac:dyDescent="0.25">
      <c r="B3" s="51"/>
      <c r="C3" s="52"/>
      <c r="D3" s="52"/>
      <c r="E3" s="52"/>
      <c r="F3" s="52"/>
      <c r="G3" s="53"/>
    </row>
    <row r="4" spans="2:7" ht="60.75" customHeight="1" x14ac:dyDescent="0.25">
      <c r="B4" s="360" t="s">
        <v>76</v>
      </c>
      <c r="C4" s="346" t="s">
        <v>77</v>
      </c>
      <c r="D4" s="356" t="s">
        <v>78</v>
      </c>
      <c r="E4" s="356" t="s">
        <v>35</v>
      </c>
      <c r="F4" s="356" t="s">
        <v>79</v>
      </c>
      <c r="G4" s="356" t="s">
        <v>99</v>
      </c>
    </row>
    <row r="5" spans="2:7" x14ac:dyDescent="0.25">
      <c r="B5" s="360"/>
      <c r="C5" s="346"/>
      <c r="D5" s="356"/>
      <c r="E5" s="356"/>
      <c r="F5" s="356"/>
      <c r="G5" s="356"/>
    </row>
    <row r="6" spans="2:7" x14ac:dyDescent="0.25">
      <c r="B6" s="311" t="s">
        <v>80</v>
      </c>
      <c r="C6" s="373" t="s">
        <v>81</v>
      </c>
      <c r="D6" s="72"/>
      <c r="E6" s="72" t="s">
        <v>25</v>
      </c>
      <c r="F6" s="72"/>
      <c r="G6" s="72"/>
    </row>
    <row r="7" spans="2:7" x14ac:dyDescent="0.25">
      <c r="B7" s="311"/>
      <c r="C7" s="373"/>
      <c r="D7" s="72"/>
      <c r="E7" s="72" t="s">
        <v>29</v>
      </c>
      <c r="F7" s="72"/>
      <c r="G7" s="72"/>
    </row>
    <row r="8" spans="2:7" x14ac:dyDescent="0.25">
      <c r="B8" s="311"/>
      <c r="C8" s="375" t="s">
        <v>101</v>
      </c>
      <c r="D8" s="72"/>
      <c r="E8" s="72" t="s">
        <v>25</v>
      </c>
      <c r="F8" s="72"/>
      <c r="G8" s="72"/>
    </row>
    <row r="9" spans="2:7" x14ac:dyDescent="0.25">
      <c r="B9" s="311"/>
      <c r="C9" s="376"/>
      <c r="D9" s="72"/>
      <c r="E9" s="72" t="s">
        <v>29</v>
      </c>
      <c r="F9" s="72"/>
      <c r="G9" s="72"/>
    </row>
    <row r="10" spans="2:7" x14ac:dyDescent="0.25">
      <c r="B10" s="311"/>
      <c r="C10" s="373" t="s">
        <v>82</v>
      </c>
      <c r="D10" s="72"/>
      <c r="E10" s="72" t="s">
        <v>25</v>
      </c>
      <c r="F10" s="72"/>
      <c r="G10" s="72"/>
    </row>
    <row r="11" spans="2:7" x14ac:dyDescent="0.25">
      <c r="B11" s="311"/>
      <c r="C11" s="373"/>
      <c r="D11" s="72"/>
      <c r="E11" s="72" t="s">
        <v>29</v>
      </c>
      <c r="F11" s="72"/>
      <c r="G11" s="72"/>
    </row>
    <row r="12" spans="2:7" x14ac:dyDescent="0.25">
      <c r="B12" s="311"/>
      <c r="C12" s="373" t="s">
        <v>83</v>
      </c>
      <c r="D12" s="72"/>
      <c r="E12" s="72" t="s">
        <v>25</v>
      </c>
      <c r="F12" s="72"/>
      <c r="G12" s="72"/>
    </row>
    <row r="13" spans="2:7" x14ac:dyDescent="0.25">
      <c r="B13" s="311"/>
      <c r="C13" s="373"/>
      <c r="D13" s="72"/>
      <c r="E13" s="72" t="s">
        <v>29</v>
      </c>
      <c r="F13" s="72"/>
      <c r="G13" s="72"/>
    </row>
    <row r="14" spans="2:7" x14ac:dyDescent="0.25">
      <c r="B14" s="311"/>
      <c r="C14" s="373" t="s">
        <v>84</v>
      </c>
      <c r="D14" s="72"/>
      <c r="E14" s="72" t="s">
        <v>25</v>
      </c>
      <c r="F14" s="72"/>
      <c r="G14" s="72"/>
    </row>
    <row r="15" spans="2:7" x14ac:dyDescent="0.25">
      <c r="B15" s="311"/>
      <c r="C15" s="373"/>
      <c r="D15" s="72"/>
      <c r="E15" s="72" t="s">
        <v>29</v>
      </c>
      <c r="F15" s="72"/>
      <c r="G15" s="72"/>
    </row>
    <row r="16" spans="2:7" x14ac:dyDescent="0.25">
      <c r="B16" s="311"/>
      <c r="C16" s="375" t="s">
        <v>105</v>
      </c>
      <c r="D16" s="72"/>
      <c r="E16" s="72" t="s">
        <v>25</v>
      </c>
      <c r="F16" s="72"/>
      <c r="G16" s="72"/>
    </row>
    <row r="17" spans="2:7" x14ac:dyDescent="0.25">
      <c r="B17" s="311"/>
      <c r="C17" s="376"/>
      <c r="D17" s="72"/>
      <c r="E17" s="72" t="s">
        <v>29</v>
      </c>
      <c r="F17" s="72"/>
      <c r="G17" s="72"/>
    </row>
    <row r="18" spans="2:7" x14ac:dyDescent="0.25">
      <c r="B18" s="311"/>
      <c r="C18" s="373" t="s">
        <v>85</v>
      </c>
      <c r="D18" s="72"/>
      <c r="E18" s="72" t="s">
        <v>25</v>
      </c>
      <c r="F18" s="72"/>
      <c r="G18" s="72"/>
    </row>
    <row r="19" spans="2:7" x14ac:dyDescent="0.25">
      <c r="B19" s="311"/>
      <c r="C19" s="373"/>
      <c r="D19" s="72"/>
      <c r="E19" s="72" t="s">
        <v>29</v>
      </c>
      <c r="F19" s="72"/>
      <c r="G19" s="72"/>
    </row>
    <row r="20" spans="2:7" x14ac:dyDescent="0.25">
      <c r="B20" s="311"/>
      <c r="C20" s="373" t="s">
        <v>86</v>
      </c>
      <c r="D20" s="72"/>
      <c r="E20" s="72" t="s">
        <v>25</v>
      </c>
      <c r="F20" s="72"/>
      <c r="G20" s="72"/>
    </row>
    <row r="21" spans="2:7" x14ac:dyDescent="0.25">
      <c r="B21" s="311"/>
      <c r="C21" s="373"/>
      <c r="D21" s="72"/>
      <c r="E21" s="72" t="s">
        <v>29</v>
      </c>
      <c r="F21" s="72"/>
      <c r="G21" s="72"/>
    </row>
    <row r="22" spans="2:7" x14ac:dyDescent="0.25">
      <c r="B22" s="311"/>
      <c r="C22" s="373" t="s">
        <v>87</v>
      </c>
      <c r="D22" s="72"/>
      <c r="E22" s="72" t="s">
        <v>25</v>
      </c>
      <c r="F22" s="72"/>
      <c r="G22" s="72"/>
    </row>
    <row r="23" spans="2:7" x14ac:dyDescent="0.25">
      <c r="B23" s="311"/>
      <c r="C23" s="373"/>
      <c r="D23" s="72"/>
      <c r="E23" s="72" t="s">
        <v>29</v>
      </c>
      <c r="F23" s="72"/>
      <c r="G23" s="72"/>
    </row>
    <row r="24" spans="2:7" x14ac:dyDescent="0.25">
      <c r="B24" s="311"/>
      <c r="C24" s="373" t="s">
        <v>88</v>
      </c>
      <c r="D24" s="72"/>
      <c r="E24" s="72" t="s">
        <v>25</v>
      </c>
      <c r="F24" s="72"/>
      <c r="G24" s="72"/>
    </row>
    <row r="25" spans="2:7" x14ac:dyDescent="0.25">
      <c r="B25" s="311"/>
      <c r="C25" s="373"/>
      <c r="D25" s="72"/>
      <c r="E25" s="72" t="s">
        <v>29</v>
      </c>
      <c r="F25" s="72"/>
      <c r="G25" s="72"/>
    </row>
    <row r="26" spans="2:7" ht="90" x14ac:dyDescent="0.25">
      <c r="B26" s="311"/>
      <c r="C26" s="71" t="s">
        <v>89</v>
      </c>
      <c r="D26" s="21" t="s">
        <v>100</v>
      </c>
      <c r="E26" s="72" t="s">
        <v>90</v>
      </c>
      <c r="F26" s="72"/>
      <c r="G26" s="72"/>
    </row>
    <row r="27" spans="2:7" x14ac:dyDescent="0.25">
      <c r="B27" s="311" t="s">
        <v>91</v>
      </c>
      <c r="C27" s="373" t="s">
        <v>92</v>
      </c>
      <c r="D27" s="72"/>
      <c r="E27" s="72" t="s">
        <v>25</v>
      </c>
      <c r="F27" s="72"/>
      <c r="G27" s="72"/>
    </row>
    <row r="28" spans="2:7" x14ac:dyDescent="0.25">
      <c r="B28" s="311"/>
      <c r="C28" s="373"/>
      <c r="D28" s="72"/>
      <c r="E28" s="72" t="s">
        <v>29</v>
      </c>
      <c r="F28" s="72"/>
      <c r="G28" s="72"/>
    </row>
    <row r="29" spans="2:7" x14ac:dyDescent="0.25">
      <c r="B29" s="311"/>
      <c r="C29" s="373" t="s">
        <v>93</v>
      </c>
      <c r="D29" s="72"/>
      <c r="E29" s="72" t="s">
        <v>25</v>
      </c>
      <c r="F29" s="72"/>
      <c r="G29" s="72"/>
    </row>
    <row r="30" spans="2:7" x14ac:dyDescent="0.25">
      <c r="B30" s="311"/>
      <c r="C30" s="373"/>
      <c r="D30" s="72"/>
      <c r="E30" s="72" t="s">
        <v>29</v>
      </c>
      <c r="F30" s="72"/>
      <c r="G30" s="72"/>
    </row>
    <row r="31" spans="2:7" x14ac:dyDescent="0.25">
      <c r="B31" s="311"/>
      <c r="C31" s="375" t="s">
        <v>102</v>
      </c>
      <c r="D31" s="72"/>
      <c r="E31" s="72" t="s">
        <v>25</v>
      </c>
      <c r="F31" s="72"/>
      <c r="G31" s="72"/>
    </row>
    <row r="32" spans="2:7" x14ac:dyDescent="0.25">
      <c r="B32" s="311"/>
      <c r="C32" s="376"/>
      <c r="D32" s="72"/>
      <c r="E32" s="72" t="s">
        <v>29</v>
      </c>
      <c r="F32" s="72"/>
      <c r="G32" s="72"/>
    </row>
    <row r="33" spans="2:7" x14ac:dyDescent="0.25">
      <c r="B33" s="311"/>
      <c r="C33" s="373" t="s">
        <v>94</v>
      </c>
      <c r="D33" s="72"/>
      <c r="E33" s="72" t="s">
        <v>25</v>
      </c>
      <c r="F33" s="72"/>
      <c r="G33" s="72"/>
    </row>
    <row r="34" spans="2:7" x14ac:dyDescent="0.25">
      <c r="B34" s="311"/>
      <c r="C34" s="373"/>
      <c r="D34" s="72"/>
      <c r="E34" s="72" t="s">
        <v>29</v>
      </c>
      <c r="F34" s="72"/>
      <c r="G34" s="72"/>
    </row>
    <row r="35" spans="2:7" x14ac:dyDescent="0.25">
      <c r="B35" s="311"/>
      <c r="C35" s="373" t="s">
        <v>95</v>
      </c>
      <c r="D35" s="72"/>
      <c r="E35" s="72" t="s">
        <v>25</v>
      </c>
      <c r="F35" s="72"/>
      <c r="G35" s="72"/>
    </row>
    <row r="36" spans="2:7" x14ac:dyDescent="0.25">
      <c r="B36" s="311"/>
      <c r="C36" s="373"/>
      <c r="D36" s="72"/>
      <c r="E36" s="72" t="s">
        <v>29</v>
      </c>
      <c r="F36" s="72"/>
      <c r="G36" s="72"/>
    </row>
    <row r="37" spans="2:7" x14ac:dyDescent="0.25">
      <c r="B37" s="311"/>
      <c r="C37" s="373" t="s">
        <v>96</v>
      </c>
      <c r="D37" s="72"/>
      <c r="E37" s="72" t="s">
        <v>25</v>
      </c>
      <c r="F37" s="72"/>
      <c r="G37" s="72"/>
    </row>
    <row r="38" spans="2:7" x14ac:dyDescent="0.25">
      <c r="B38" s="311"/>
      <c r="C38" s="373"/>
      <c r="D38" s="72"/>
      <c r="E38" s="72" t="s">
        <v>29</v>
      </c>
      <c r="F38" s="72"/>
      <c r="G38" s="72"/>
    </row>
    <row r="39" spans="2:7" x14ac:dyDescent="0.25">
      <c r="B39" s="311"/>
      <c r="C39" s="375" t="s">
        <v>103</v>
      </c>
      <c r="D39" s="72"/>
      <c r="E39" s="72" t="s">
        <v>25</v>
      </c>
      <c r="F39" s="72"/>
      <c r="G39" s="72"/>
    </row>
    <row r="40" spans="2:7" x14ac:dyDescent="0.25">
      <c r="B40" s="311"/>
      <c r="C40" s="376"/>
      <c r="D40" s="72"/>
      <c r="E40" s="72" t="s">
        <v>29</v>
      </c>
      <c r="F40" s="72"/>
      <c r="G40" s="72"/>
    </row>
    <row r="41" spans="2:7" x14ac:dyDescent="0.25">
      <c r="B41" s="311"/>
      <c r="C41" s="375" t="s">
        <v>104</v>
      </c>
      <c r="D41" s="72"/>
      <c r="E41" s="72" t="s">
        <v>25</v>
      </c>
      <c r="F41" s="72"/>
      <c r="G41" s="72"/>
    </row>
    <row r="42" spans="2:7" x14ac:dyDescent="0.25">
      <c r="B42" s="311"/>
      <c r="C42" s="376"/>
      <c r="D42" s="72"/>
      <c r="E42" s="72" t="s">
        <v>29</v>
      </c>
      <c r="F42" s="72"/>
      <c r="G42" s="72"/>
    </row>
    <row r="43" spans="2:7" x14ac:dyDescent="0.25">
      <c r="B43" s="311"/>
      <c r="C43" s="375" t="s">
        <v>106</v>
      </c>
      <c r="D43" s="22"/>
      <c r="E43" s="22" t="s">
        <v>25</v>
      </c>
      <c r="F43" s="22"/>
      <c r="G43" s="22"/>
    </row>
    <row r="44" spans="2:7" x14ac:dyDescent="0.25">
      <c r="B44" s="311"/>
      <c r="C44" s="376"/>
      <c r="D44" s="72"/>
      <c r="E44" s="72" t="s">
        <v>29</v>
      </c>
      <c r="F44" s="72"/>
      <c r="G44" s="72"/>
    </row>
    <row r="45" spans="2:7" ht="75" customHeight="1" x14ac:dyDescent="0.25">
      <c r="B45" s="311"/>
      <c r="C45" s="375" t="s">
        <v>107</v>
      </c>
      <c r="D45" s="72"/>
      <c r="E45" s="72" t="s">
        <v>25</v>
      </c>
      <c r="F45" s="72"/>
      <c r="G45" s="72"/>
    </row>
    <row r="46" spans="2:7" x14ac:dyDescent="0.25">
      <c r="B46" s="311"/>
      <c r="C46" s="376"/>
      <c r="D46" s="72"/>
      <c r="E46" s="72" t="s">
        <v>29</v>
      </c>
      <c r="F46" s="72"/>
      <c r="G46" s="72"/>
    </row>
    <row r="47" spans="2:7" x14ac:dyDescent="0.25">
      <c r="B47" s="311"/>
      <c r="C47" s="375" t="s">
        <v>108</v>
      </c>
      <c r="D47" s="374" t="s">
        <v>100</v>
      </c>
      <c r="E47" s="374" t="s">
        <v>90</v>
      </c>
      <c r="F47" s="374"/>
      <c r="G47" s="374"/>
    </row>
    <row r="48" spans="2:7" ht="87.75" customHeight="1" x14ac:dyDescent="0.25">
      <c r="B48" s="311"/>
      <c r="C48" s="376"/>
      <c r="D48" s="374"/>
      <c r="E48" s="374"/>
      <c r="F48" s="374"/>
      <c r="G48" s="374"/>
    </row>
    <row r="49" spans="2:7" ht="54.75" customHeight="1" x14ac:dyDescent="0.25">
      <c r="B49" s="301" t="s">
        <v>109</v>
      </c>
      <c r="C49" s="373" t="s">
        <v>97</v>
      </c>
      <c r="D49" s="72"/>
      <c r="E49" s="72" t="s">
        <v>25</v>
      </c>
      <c r="F49" s="72"/>
      <c r="G49" s="72"/>
    </row>
    <row r="50" spans="2:7" ht="54.75" customHeight="1" x14ac:dyDescent="0.25">
      <c r="B50" s="302"/>
      <c r="C50" s="373"/>
      <c r="D50" s="72"/>
      <c r="E50" s="72" t="s">
        <v>29</v>
      </c>
      <c r="F50" s="72"/>
      <c r="G50" s="72"/>
    </row>
    <row r="51" spans="2:7" ht="54.75" customHeight="1" x14ac:dyDescent="0.25">
      <c r="B51" s="302"/>
      <c r="C51" s="373" t="s">
        <v>98</v>
      </c>
      <c r="D51" s="72"/>
      <c r="E51" s="72" t="s">
        <v>25</v>
      </c>
      <c r="F51" s="72"/>
      <c r="G51" s="72"/>
    </row>
    <row r="52" spans="2:7" ht="54.75" customHeight="1" x14ac:dyDescent="0.25">
      <c r="B52" s="303"/>
      <c r="C52" s="373"/>
      <c r="D52" s="72"/>
      <c r="E52" s="72" t="s">
        <v>29</v>
      </c>
      <c r="F52" s="72"/>
      <c r="G52" s="72"/>
    </row>
    <row r="55" spans="2:7" x14ac:dyDescent="0.25">
      <c r="B55" s="20"/>
    </row>
    <row r="56" spans="2:7" ht="20.25" customHeight="1" x14ac:dyDescent="0.25">
      <c r="B56" s="370" t="s">
        <v>154</v>
      </c>
      <c r="C56" s="371"/>
      <c r="D56" s="371"/>
      <c r="E56" s="371"/>
      <c r="F56" s="371"/>
      <c r="G56" s="372"/>
    </row>
    <row r="57" spans="2:7" ht="29.25" customHeight="1" x14ac:dyDescent="0.25">
      <c r="B57" s="364" t="s">
        <v>155</v>
      </c>
      <c r="C57" s="365"/>
      <c r="D57" s="365"/>
      <c r="E57" s="365"/>
      <c r="F57" s="365"/>
      <c r="G57" s="366"/>
    </row>
    <row r="58" spans="2:7" ht="32.25" customHeight="1" x14ac:dyDescent="0.25">
      <c r="B58" s="364" t="s">
        <v>156</v>
      </c>
      <c r="C58" s="365"/>
      <c r="D58" s="365"/>
      <c r="E58" s="365"/>
      <c r="F58" s="365"/>
      <c r="G58" s="366"/>
    </row>
    <row r="59" spans="2:7" ht="32.25" customHeight="1" x14ac:dyDescent="0.25">
      <c r="B59" s="367" t="s">
        <v>157</v>
      </c>
      <c r="C59" s="368"/>
      <c r="D59" s="368"/>
      <c r="E59" s="368"/>
      <c r="F59" s="368"/>
      <c r="G59" s="369"/>
    </row>
  </sheetData>
  <mergeCells count="41">
    <mergeCell ref="C51:C52"/>
    <mergeCell ref="B6:B26"/>
    <mergeCell ref="C6:C7"/>
    <mergeCell ref="C10:C11"/>
    <mergeCell ref="C12:C13"/>
    <mergeCell ref="C14:C15"/>
    <mergeCell ref="C37:C38"/>
    <mergeCell ref="C45:C46"/>
    <mergeCell ref="C24:C25"/>
    <mergeCell ref="C2:G2"/>
    <mergeCell ref="B49:B52"/>
    <mergeCell ref="C8:C9"/>
    <mergeCell ref="C31:C32"/>
    <mergeCell ref="C39:C40"/>
    <mergeCell ref="C41:C42"/>
    <mergeCell ref="C16:C17"/>
    <mergeCell ref="C43:C44"/>
    <mergeCell ref="C47:C48"/>
    <mergeCell ref="C49:C50"/>
    <mergeCell ref="G47:G48"/>
    <mergeCell ref="B27:B48"/>
    <mergeCell ref="C27:C28"/>
    <mergeCell ref="C29:C30"/>
    <mergeCell ref="C33:C34"/>
    <mergeCell ref="C35:C36"/>
    <mergeCell ref="B57:G57"/>
    <mergeCell ref="B58:G58"/>
    <mergeCell ref="B59:G59"/>
    <mergeCell ref="D4:D5"/>
    <mergeCell ref="E4:E5"/>
    <mergeCell ref="F4:F5"/>
    <mergeCell ref="G4:G5"/>
    <mergeCell ref="B56:G56"/>
    <mergeCell ref="C20:C21"/>
    <mergeCell ref="C22:C23"/>
    <mergeCell ref="B4:B5"/>
    <mergeCell ref="C4:C5"/>
    <mergeCell ref="D47:D48"/>
    <mergeCell ref="E47:E48"/>
    <mergeCell ref="F47:F48"/>
    <mergeCell ref="C18:C19"/>
  </mergeCells>
  <pageMargins left="0.70866141732283472" right="0.70866141732283472" top="0.74803149606299213" bottom="0.74803149606299213" header="0.31496062992125984" footer="0.31496062992125984"/>
  <pageSetup paperSize="9" scale="55" fitToHeight="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F8"/>
  <sheetViews>
    <sheetView view="pageBreakPreview" zoomScaleNormal="100" zoomScaleSheetLayoutView="100" workbookViewId="0">
      <selection activeCell="I21" sqref="I21"/>
    </sheetView>
  </sheetViews>
  <sheetFormatPr defaultRowHeight="15" x14ac:dyDescent="0.25"/>
  <cols>
    <col min="1" max="1" width="3.5703125" customWidth="1"/>
    <col min="2" max="2" width="39.42578125" customWidth="1"/>
    <col min="3" max="3" width="29" customWidth="1"/>
    <col min="4" max="4" width="31.140625" customWidth="1"/>
    <col min="5" max="5" width="4.28515625" customWidth="1"/>
  </cols>
  <sheetData>
    <row r="2" spans="2:6" x14ac:dyDescent="0.25">
      <c r="B2" s="43" t="s">
        <v>164</v>
      </c>
      <c r="C2" s="270" t="s">
        <v>165</v>
      </c>
      <c r="D2" s="270"/>
      <c r="E2" s="54"/>
      <c r="F2" s="54"/>
    </row>
    <row r="3" spans="2:6" x14ac:dyDescent="0.25">
      <c r="B3" s="51"/>
      <c r="C3" s="52"/>
      <c r="D3" s="53"/>
    </row>
    <row r="4" spans="2:6" x14ac:dyDescent="0.25">
      <c r="B4" s="378" t="s">
        <v>78</v>
      </c>
      <c r="C4" s="377" t="s">
        <v>110</v>
      </c>
      <c r="D4" s="377" t="s">
        <v>111</v>
      </c>
    </row>
    <row r="5" spans="2:6" x14ac:dyDescent="0.25">
      <c r="B5" s="379"/>
      <c r="C5" s="377"/>
      <c r="D5" s="377"/>
    </row>
    <row r="6" spans="2:6" x14ac:dyDescent="0.25">
      <c r="B6" s="24" t="s">
        <v>112</v>
      </c>
      <c r="C6" s="23"/>
      <c r="D6" s="23"/>
    </row>
    <row r="7" spans="2:6" x14ac:dyDescent="0.25">
      <c r="B7" s="24" t="s">
        <v>113</v>
      </c>
      <c r="C7" s="23"/>
      <c r="D7" s="23"/>
    </row>
    <row r="8" spans="2:6" x14ac:dyDescent="0.25">
      <c r="B8" s="24" t="s">
        <v>114</v>
      </c>
      <c r="C8" s="23"/>
      <c r="D8" s="23"/>
    </row>
  </sheetData>
  <mergeCells count="4">
    <mergeCell ref="C4:C5"/>
    <mergeCell ref="D4:D5"/>
    <mergeCell ref="B4:B5"/>
    <mergeCell ref="C2:D2"/>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T75"/>
  <sheetViews>
    <sheetView view="pageBreakPreview" topLeftCell="A40" zoomScaleNormal="100" zoomScaleSheetLayoutView="100" workbookViewId="0">
      <selection activeCell="X7" sqref="X7"/>
    </sheetView>
  </sheetViews>
  <sheetFormatPr defaultRowHeight="16.5" customHeight="1" x14ac:dyDescent="0.25"/>
  <cols>
    <col min="1" max="1" width="5.140625" customWidth="1"/>
    <col min="2" max="2" width="8.42578125" bestFit="1" customWidth="1"/>
    <col min="3" max="3" width="9.140625" customWidth="1"/>
    <col min="21" max="21" width="4.5703125" customWidth="1"/>
  </cols>
  <sheetData>
    <row r="2" spans="2:20" ht="16.5" customHeight="1" x14ac:dyDescent="0.25">
      <c r="B2" s="43" t="s">
        <v>166</v>
      </c>
      <c r="C2" s="67" t="s">
        <v>168</v>
      </c>
      <c r="D2" s="68"/>
      <c r="E2" s="68"/>
      <c r="F2" s="68"/>
      <c r="G2" s="68"/>
      <c r="H2" s="68"/>
      <c r="I2" s="68"/>
      <c r="J2" s="68"/>
      <c r="K2" s="68"/>
      <c r="L2" s="68"/>
      <c r="M2" s="68"/>
      <c r="N2" s="68"/>
      <c r="O2" s="68"/>
      <c r="P2" s="68"/>
      <c r="Q2" s="68"/>
      <c r="R2" s="68"/>
      <c r="S2" s="68"/>
      <c r="T2" s="69"/>
    </row>
    <row r="3" spans="2:20" ht="16.5" customHeight="1" x14ac:dyDescent="0.25">
      <c r="B3" s="33"/>
      <c r="C3" s="32"/>
      <c r="D3" s="28"/>
      <c r="E3" s="28"/>
      <c r="F3" s="28"/>
      <c r="G3" s="28"/>
      <c r="H3" s="28"/>
      <c r="I3" s="28"/>
      <c r="J3" s="28"/>
      <c r="K3" s="28"/>
      <c r="L3" s="28"/>
      <c r="M3" s="28"/>
      <c r="N3" s="28"/>
      <c r="O3" s="28"/>
      <c r="P3" s="28"/>
      <c r="Q3" s="28"/>
      <c r="R3" s="28"/>
      <c r="S3" s="28"/>
      <c r="T3" s="28"/>
    </row>
    <row r="4" spans="2:20" ht="16.5" customHeight="1" x14ac:dyDescent="0.25">
      <c r="B4" s="33" t="s">
        <v>173</v>
      </c>
      <c r="C4" s="32"/>
      <c r="D4" s="28"/>
      <c r="E4" s="28"/>
      <c r="F4" s="28"/>
      <c r="G4" s="388">
        <v>44615</v>
      </c>
      <c r="H4" s="389"/>
      <c r="I4" s="28"/>
      <c r="J4" s="28"/>
      <c r="K4" s="33" t="s">
        <v>174</v>
      </c>
      <c r="L4" s="28"/>
      <c r="M4" s="28"/>
      <c r="N4" s="28"/>
      <c r="O4" s="28"/>
      <c r="P4" s="28"/>
      <c r="Q4" s="28"/>
      <c r="R4" s="28"/>
      <c r="S4" s="28"/>
      <c r="T4" s="28"/>
    </row>
    <row r="5" spans="2:20" ht="16.5" customHeight="1" x14ac:dyDescent="0.25">
      <c r="B5" s="33"/>
      <c r="C5" s="32"/>
      <c r="D5" s="28"/>
      <c r="E5" s="28"/>
      <c r="F5" s="28"/>
      <c r="G5" s="28"/>
      <c r="H5" s="28"/>
      <c r="I5" s="28"/>
      <c r="J5" s="28"/>
      <c r="K5" s="387" t="s">
        <v>175</v>
      </c>
      <c r="L5" s="387"/>
      <c r="M5" s="387"/>
      <c r="N5" s="387"/>
      <c r="O5" s="387"/>
      <c r="P5" s="56">
        <v>12</v>
      </c>
      <c r="R5" s="28"/>
      <c r="S5" s="28"/>
      <c r="T5" s="28"/>
    </row>
    <row r="6" spans="2:20" ht="16.5" customHeight="1" x14ac:dyDescent="0.25">
      <c r="J6" s="28"/>
      <c r="K6" s="387" t="s">
        <v>177</v>
      </c>
      <c r="L6" s="387"/>
      <c r="M6" s="387"/>
      <c r="N6" s="387"/>
      <c r="O6" s="387"/>
      <c r="P6" s="56">
        <v>6</v>
      </c>
      <c r="R6" s="28"/>
      <c r="S6" s="28"/>
      <c r="T6" s="28"/>
    </row>
    <row r="7" spans="2:20" ht="16.5" customHeight="1" x14ac:dyDescent="0.25">
      <c r="B7" s="33"/>
      <c r="J7" s="28"/>
      <c r="K7" s="387" t="s">
        <v>178</v>
      </c>
      <c r="L7" s="387"/>
      <c r="M7" s="387"/>
      <c r="N7" s="387"/>
      <c r="O7" s="387"/>
      <c r="P7" s="56">
        <v>4</v>
      </c>
      <c r="R7" s="28"/>
      <c r="S7" s="28"/>
      <c r="T7" s="28"/>
    </row>
    <row r="8" spans="2:20" ht="16.5" customHeight="1" x14ac:dyDescent="0.25">
      <c r="B8" s="33"/>
      <c r="J8" s="28"/>
      <c r="K8" s="387" t="s">
        <v>179</v>
      </c>
      <c r="L8" s="387"/>
      <c r="M8" s="387"/>
      <c r="N8" s="387"/>
      <c r="O8" s="387"/>
      <c r="P8" s="56">
        <v>0</v>
      </c>
      <c r="R8" s="28"/>
      <c r="S8" s="28"/>
      <c r="T8" s="28"/>
    </row>
    <row r="9" spans="2:20" ht="16.5" customHeight="1" x14ac:dyDescent="0.25">
      <c r="B9" s="33"/>
      <c r="J9" s="28"/>
      <c r="K9" s="387" t="s">
        <v>176</v>
      </c>
      <c r="L9" s="387"/>
      <c r="M9" s="387"/>
      <c r="N9" s="387"/>
      <c r="O9" s="387"/>
      <c r="P9" s="56">
        <v>4</v>
      </c>
      <c r="R9" s="28"/>
      <c r="S9" s="28"/>
      <c r="T9" s="28"/>
    </row>
    <row r="10" spans="2:20" ht="16.5" customHeight="1" x14ac:dyDescent="0.25">
      <c r="B10" s="33"/>
      <c r="J10" s="28"/>
      <c r="K10" s="387" t="s">
        <v>182</v>
      </c>
      <c r="L10" s="387"/>
      <c r="M10" s="387"/>
      <c r="N10" s="387"/>
      <c r="O10" s="387"/>
      <c r="P10" s="56">
        <v>0</v>
      </c>
      <c r="R10" s="28"/>
      <c r="S10" s="28"/>
      <c r="T10" s="28"/>
    </row>
    <row r="11" spans="2:20" ht="16.5" customHeight="1" x14ac:dyDescent="0.25">
      <c r="B11" s="33"/>
      <c r="J11" s="28"/>
      <c r="K11" s="387" t="s">
        <v>183</v>
      </c>
      <c r="L11" s="387"/>
      <c r="M11" s="387"/>
      <c r="N11" s="387"/>
      <c r="O11" s="387"/>
      <c r="P11" s="56">
        <v>0</v>
      </c>
      <c r="R11" s="28"/>
      <c r="S11" s="28"/>
      <c r="T11" s="28"/>
    </row>
    <row r="12" spans="2:20" ht="16.5" customHeight="1" x14ac:dyDescent="0.25">
      <c r="B12" s="33"/>
      <c r="J12" s="28"/>
      <c r="K12" s="387" t="s">
        <v>180</v>
      </c>
      <c r="L12" s="387"/>
      <c r="M12" s="387"/>
      <c r="N12" s="387"/>
      <c r="O12" s="387"/>
      <c r="P12" s="56">
        <v>1</v>
      </c>
      <c r="R12" s="28"/>
      <c r="S12" s="28"/>
      <c r="T12" s="28"/>
    </row>
    <row r="13" spans="2:20" ht="16.5" customHeight="1" x14ac:dyDescent="0.25">
      <c r="B13" s="33"/>
      <c r="J13" s="28"/>
      <c r="K13" s="387" t="s">
        <v>181</v>
      </c>
      <c r="L13" s="387"/>
      <c r="M13" s="387"/>
      <c r="N13" s="387"/>
      <c r="O13" s="387"/>
      <c r="P13" s="56">
        <v>1</v>
      </c>
      <c r="R13" s="28"/>
      <c r="S13" s="28"/>
      <c r="T13" s="28"/>
    </row>
    <row r="14" spans="2:20" ht="16.5" customHeight="1" x14ac:dyDescent="0.25">
      <c r="B14" s="33"/>
      <c r="J14" s="28"/>
      <c r="K14" s="28"/>
      <c r="L14" s="28"/>
      <c r="M14" s="28"/>
      <c r="N14" s="28"/>
      <c r="O14" s="28"/>
      <c r="P14" s="28"/>
      <c r="Q14" s="28"/>
      <c r="R14" s="28"/>
      <c r="S14" s="28"/>
      <c r="T14" s="28"/>
    </row>
    <row r="15" spans="2:20" ht="16.5" customHeight="1" x14ac:dyDescent="0.25">
      <c r="B15" s="33"/>
      <c r="J15" s="28"/>
      <c r="K15" s="28"/>
      <c r="L15" s="28"/>
      <c r="M15" s="28"/>
      <c r="N15" s="28"/>
      <c r="O15" s="28"/>
      <c r="P15" s="28"/>
      <c r="Q15" s="28"/>
      <c r="R15" s="28"/>
      <c r="S15" s="28"/>
      <c r="T15" s="28"/>
    </row>
    <row r="16" spans="2:20" ht="16.5" customHeight="1" x14ac:dyDescent="0.25">
      <c r="B16" s="33"/>
      <c r="C16" s="32"/>
      <c r="D16" s="28"/>
      <c r="E16" s="28"/>
      <c r="F16" s="28"/>
      <c r="G16" s="28"/>
      <c r="H16" s="28"/>
      <c r="I16" s="28"/>
      <c r="J16" s="28"/>
      <c r="K16" s="28"/>
      <c r="L16" s="28"/>
      <c r="M16" s="28"/>
      <c r="N16" s="28"/>
      <c r="O16" s="28"/>
      <c r="P16" s="28"/>
      <c r="Q16" s="28"/>
      <c r="R16" s="28"/>
      <c r="S16" s="28"/>
      <c r="T16" s="28"/>
    </row>
    <row r="17" spans="2:20" ht="51" customHeight="1" x14ac:dyDescent="0.25">
      <c r="B17" s="36" t="s">
        <v>118</v>
      </c>
      <c r="C17" s="380" t="s">
        <v>117</v>
      </c>
      <c r="D17" s="380"/>
      <c r="E17" s="380"/>
      <c r="F17" s="380"/>
      <c r="G17" s="380"/>
      <c r="H17" s="380"/>
      <c r="I17" s="380"/>
      <c r="J17" s="381" t="s">
        <v>420</v>
      </c>
      <c r="K17" s="381"/>
      <c r="L17" s="381"/>
      <c r="M17" s="381"/>
      <c r="N17" s="381"/>
      <c r="O17" s="381"/>
      <c r="P17" s="381"/>
      <c r="Q17" s="381"/>
      <c r="R17" s="381"/>
      <c r="S17" s="381"/>
      <c r="T17" s="381"/>
    </row>
    <row r="18" spans="2:20" ht="10.5" customHeight="1" x14ac:dyDescent="0.25">
      <c r="B18" s="33"/>
      <c r="C18" s="28"/>
      <c r="D18" s="28"/>
      <c r="E18" s="28"/>
      <c r="F18" s="28"/>
      <c r="G18" s="28"/>
      <c r="H18" s="28"/>
      <c r="I18" s="28"/>
      <c r="J18" s="28"/>
      <c r="K18" s="28"/>
      <c r="L18" s="28"/>
      <c r="M18" s="28"/>
      <c r="N18" s="28"/>
      <c r="O18" s="28"/>
      <c r="P18" s="28"/>
      <c r="Q18" s="28"/>
      <c r="R18" s="28"/>
      <c r="S18" s="28"/>
      <c r="T18" s="28"/>
    </row>
    <row r="19" spans="2:20" ht="16.5" customHeight="1" x14ac:dyDescent="0.25">
      <c r="B19" s="33"/>
      <c r="C19" s="382" t="s">
        <v>115</v>
      </c>
      <c r="D19" s="382"/>
      <c r="E19" s="382"/>
      <c r="F19" s="382"/>
      <c r="G19" s="382"/>
      <c r="H19" s="382"/>
      <c r="I19" s="382"/>
      <c r="J19" s="382"/>
      <c r="K19" s="382"/>
      <c r="L19" s="382"/>
      <c r="M19" s="382"/>
      <c r="N19" s="382"/>
      <c r="O19" s="382"/>
      <c r="P19" s="382"/>
      <c r="Q19" s="382"/>
      <c r="R19" s="382"/>
      <c r="S19" s="382"/>
      <c r="T19" s="382"/>
    </row>
    <row r="20" spans="2:20" ht="51" customHeight="1" x14ac:dyDescent="0.25">
      <c r="B20" s="37" t="s">
        <v>119</v>
      </c>
      <c r="C20" s="383" t="s">
        <v>120</v>
      </c>
      <c r="D20" s="384"/>
      <c r="E20" s="384"/>
      <c r="F20" s="384"/>
      <c r="G20" s="384"/>
      <c r="H20" s="384"/>
      <c r="I20" s="384"/>
      <c r="J20" s="381" t="s">
        <v>402</v>
      </c>
      <c r="K20" s="381"/>
      <c r="L20" s="381"/>
      <c r="M20" s="381"/>
      <c r="N20" s="381"/>
      <c r="O20" s="381"/>
      <c r="P20" s="381"/>
      <c r="Q20" s="381"/>
      <c r="R20" s="381"/>
      <c r="S20" s="381"/>
      <c r="T20" s="381"/>
    </row>
    <row r="21" spans="2:20" ht="16.5" customHeight="1" x14ac:dyDescent="0.25">
      <c r="B21" s="33"/>
      <c r="C21" s="32"/>
      <c r="D21" s="28"/>
      <c r="E21" s="28"/>
      <c r="F21" s="28"/>
      <c r="G21" s="28"/>
      <c r="H21" s="28"/>
      <c r="I21" s="28"/>
      <c r="J21" s="28"/>
      <c r="K21" s="28"/>
      <c r="L21" s="28"/>
      <c r="M21" s="28"/>
      <c r="N21" s="28"/>
      <c r="O21" s="28"/>
      <c r="P21" s="28"/>
      <c r="Q21" s="28"/>
      <c r="R21" s="28"/>
      <c r="S21" s="28"/>
      <c r="T21" s="28"/>
    </row>
    <row r="22" spans="2:20" ht="51" customHeight="1" x14ac:dyDescent="0.25">
      <c r="B22" s="37" t="s">
        <v>121</v>
      </c>
      <c r="C22" s="383" t="s">
        <v>122</v>
      </c>
      <c r="D22" s="384"/>
      <c r="E22" s="384"/>
      <c r="F22" s="384"/>
      <c r="G22" s="384"/>
      <c r="H22" s="384"/>
      <c r="I22" s="384"/>
      <c r="J22" s="381" t="s">
        <v>465</v>
      </c>
      <c r="K22" s="381"/>
      <c r="L22" s="381"/>
      <c r="M22" s="381"/>
      <c r="N22" s="381"/>
      <c r="O22" s="381"/>
      <c r="P22" s="381"/>
      <c r="Q22" s="381"/>
      <c r="R22" s="381"/>
      <c r="S22" s="381"/>
      <c r="T22" s="381"/>
    </row>
    <row r="23" spans="2:20" ht="16.5" customHeight="1" x14ac:dyDescent="0.25">
      <c r="B23" s="33"/>
      <c r="C23" s="32"/>
      <c r="D23" s="28"/>
      <c r="E23" s="28"/>
      <c r="F23" s="28"/>
      <c r="G23" s="28"/>
      <c r="H23" s="28"/>
      <c r="I23" s="28"/>
      <c r="J23" s="34"/>
      <c r="K23" s="34"/>
      <c r="L23" s="34"/>
      <c r="M23" s="34"/>
      <c r="N23" s="34"/>
      <c r="O23" s="34"/>
      <c r="P23" s="34"/>
      <c r="Q23" s="34"/>
      <c r="R23" s="34"/>
      <c r="S23" s="34"/>
      <c r="T23" s="34"/>
    </row>
    <row r="24" spans="2:20" ht="51" customHeight="1" x14ac:dyDescent="0.25">
      <c r="B24" s="38" t="s">
        <v>123</v>
      </c>
      <c r="C24" s="383" t="s">
        <v>124</v>
      </c>
      <c r="D24" s="384"/>
      <c r="E24" s="384"/>
      <c r="F24" s="384"/>
      <c r="G24" s="384"/>
      <c r="H24" s="384"/>
      <c r="I24" s="384"/>
      <c r="J24" s="390" t="s">
        <v>464</v>
      </c>
      <c r="K24" s="390"/>
      <c r="L24" s="390"/>
      <c r="M24" s="390"/>
      <c r="N24" s="390"/>
      <c r="O24" s="390"/>
      <c r="P24" s="390"/>
      <c r="Q24" s="390"/>
      <c r="R24" s="390"/>
      <c r="S24" s="390"/>
      <c r="T24" s="390"/>
    </row>
    <row r="25" spans="2:20" ht="16.5" customHeight="1" x14ac:dyDescent="0.25">
      <c r="C25" s="31"/>
      <c r="D25" s="29"/>
      <c r="E25" s="29"/>
      <c r="F25" s="29"/>
      <c r="G25" s="29"/>
      <c r="H25" s="29"/>
      <c r="I25" s="29"/>
      <c r="J25" s="29"/>
      <c r="K25" s="29"/>
      <c r="L25" s="30"/>
      <c r="M25" s="30"/>
      <c r="N25" s="30"/>
      <c r="O25" s="30"/>
      <c r="P25" s="30"/>
      <c r="Q25" s="30"/>
      <c r="R25" s="30"/>
      <c r="S25" s="30"/>
      <c r="T25" s="30"/>
    </row>
    <row r="26" spans="2:20" ht="16.5" customHeight="1" x14ac:dyDescent="0.25">
      <c r="C26" s="31"/>
      <c r="D26" s="29"/>
      <c r="E26" s="29"/>
      <c r="F26" s="29"/>
      <c r="G26" s="29"/>
      <c r="H26" s="29"/>
      <c r="I26" s="29"/>
      <c r="J26" s="29"/>
      <c r="K26" s="29"/>
      <c r="L26" s="30"/>
      <c r="M26" s="30"/>
      <c r="N26" s="30"/>
      <c r="O26" s="30"/>
      <c r="P26" s="30"/>
      <c r="Q26" s="30"/>
      <c r="R26" s="30"/>
      <c r="S26" s="30"/>
      <c r="T26" s="30"/>
    </row>
    <row r="27" spans="2:20" ht="51" customHeight="1" x14ac:dyDescent="0.25">
      <c r="B27" s="39" t="s">
        <v>125</v>
      </c>
      <c r="C27" s="380" t="s">
        <v>361</v>
      </c>
      <c r="D27" s="380"/>
      <c r="E27" s="380"/>
      <c r="F27" s="380"/>
      <c r="G27" s="380"/>
      <c r="H27" s="380"/>
      <c r="I27" s="380"/>
      <c r="J27" s="381" t="s">
        <v>403</v>
      </c>
      <c r="K27" s="381"/>
      <c r="L27" s="381"/>
      <c r="M27" s="381"/>
      <c r="N27" s="381"/>
      <c r="O27" s="381"/>
      <c r="P27" s="381"/>
      <c r="Q27" s="381"/>
      <c r="R27" s="381"/>
      <c r="S27" s="381"/>
      <c r="T27" s="381"/>
    </row>
    <row r="28" spans="2:20" ht="10.5" customHeight="1" x14ac:dyDescent="0.25">
      <c r="B28" s="35"/>
      <c r="C28" s="28"/>
      <c r="D28" s="28"/>
      <c r="E28" s="28"/>
      <c r="F28" s="28"/>
      <c r="G28" s="28"/>
      <c r="H28" s="28"/>
      <c r="I28" s="28"/>
      <c r="J28" s="28"/>
      <c r="K28" s="28"/>
      <c r="L28" s="35"/>
      <c r="M28" s="55"/>
      <c r="N28" s="55"/>
      <c r="O28" s="55"/>
      <c r="P28" s="35"/>
      <c r="Q28" s="35"/>
      <c r="R28" s="35"/>
      <c r="S28" s="35"/>
      <c r="T28" s="35"/>
    </row>
    <row r="29" spans="2:20" ht="16.5" customHeight="1" x14ac:dyDescent="0.25">
      <c r="B29" s="35"/>
      <c r="C29" s="382" t="s">
        <v>115</v>
      </c>
      <c r="D29" s="382"/>
      <c r="E29" s="382"/>
      <c r="F29" s="382"/>
      <c r="G29" s="382"/>
      <c r="H29" s="382"/>
      <c r="I29" s="382"/>
      <c r="J29" s="382"/>
      <c r="K29" s="382"/>
      <c r="L29" s="382"/>
      <c r="M29" s="382"/>
      <c r="N29" s="382"/>
      <c r="O29" s="382"/>
      <c r="P29" s="382"/>
      <c r="Q29" s="382"/>
      <c r="R29" s="382"/>
      <c r="S29" s="382"/>
      <c r="T29" s="382"/>
    </row>
    <row r="30" spans="2:20" ht="51" customHeight="1" x14ac:dyDescent="0.25">
      <c r="B30" s="40" t="s">
        <v>119</v>
      </c>
      <c r="C30" s="383" t="s">
        <v>126</v>
      </c>
      <c r="D30" s="384"/>
      <c r="E30" s="384"/>
      <c r="F30" s="384"/>
      <c r="G30" s="384"/>
      <c r="H30" s="384"/>
      <c r="I30" s="384"/>
      <c r="J30" s="381" t="s">
        <v>463</v>
      </c>
      <c r="K30" s="381"/>
      <c r="L30" s="381"/>
      <c r="M30" s="381"/>
      <c r="N30" s="381"/>
      <c r="O30" s="381"/>
      <c r="P30" s="381"/>
      <c r="Q30" s="381"/>
      <c r="R30" s="381"/>
      <c r="S30" s="381"/>
      <c r="T30" s="381"/>
    </row>
    <row r="31" spans="2:20" ht="16.5" customHeight="1" x14ac:dyDescent="0.25">
      <c r="B31" s="35"/>
      <c r="C31" s="28"/>
      <c r="D31" s="28"/>
      <c r="E31" s="28"/>
      <c r="F31" s="28"/>
      <c r="G31" s="28"/>
      <c r="H31" s="28"/>
      <c r="I31" s="28"/>
      <c r="J31" s="28"/>
      <c r="K31" s="28"/>
      <c r="L31" s="35"/>
      <c r="M31" s="55"/>
      <c r="N31" s="55"/>
      <c r="O31" s="55"/>
      <c r="P31" s="35"/>
      <c r="Q31" s="35"/>
      <c r="R31" s="35"/>
      <c r="S31" s="35"/>
      <c r="T31" s="35"/>
    </row>
    <row r="32" spans="2:20" ht="51" customHeight="1" x14ac:dyDescent="0.25">
      <c r="B32" s="40" t="s">
        <v>121</v>
      </c>
      <c r="C32" s="383" t="s">
        <v>128</v>
      </c>
      <c r="D32" s="384"/>
      <c r="E32" s="384"/>
      <c r="F32" s="384"/>
      <c r="G32" s="384"/>
      <c r="H32" s="384"/>
      <c r="I32" s="384"/>
      <c r="J32" s="381" t="s">
        <v>467</v>
      </c>
      <c r="K32" s="381"/>
      <c r="L32" s="381"/>
      <c r="M32" s="381"/>
      <c r="N32" s="381"/>
      <c r="O32" s="381"/>
      <c r="P32" s="381"/>
      <c r="Q32" s="381"/>
      <c r="R32" s="381"/>
      <c r="S32" s="381"/>
      <c r="T32" s="381"/>
    </row>
    <row r="33" spans="2:20" ht="16.5" customHeight="1" x14ac:dyDescent="0.25">
      <c r="B33" s="35"/>
      <c r="C33" s="28"/>
      <c r="D33" s="28"/>
      <c r="E33" s="28"/>
      <c r="F33" s="28"/>
      <c r="G33" s="28"/>
      <c r="H33" s="28"/>
      <c r="I33" s="28"/>
      <c r="J33" s="28"/>
      <c r="K33" s="28"/>
      <c r="L33" s="35"/>
      <c r="M33" s="55"/>
      <c r="N33" s="55"/>
      <c r="O33" s="55"/>
      <c r="P33" s="35"/>
      <c r="Q33" s="35"/>
      <c r="R33" s="35"/>
      <c r="S33" s="35"/>
      <c r="T33" s="35"/>
    </row>
    <row r="34" spans="2:20" ht="51" customHeight="1" x14ac:dyDescent="0.25">
      <c r="B34" s="40" t="s">
        <v>123</v>
      </c>
      <c r="C34" s="383" t="s">
        <v>127</v>
      </c>
      <c r="D34" s="384"/>
      <c r="E34" s="384"/>
      <c r="F34" s="384"/>
      <c r="G34" s="384"/>
      <c r="H34" s="384"/>
      <c r="I34" s="384"/>
      <c r="J34" s="381" t="s">
        <v>466</v>
      </c>
      <c r="K34" s="381"/>
      <c r="L34" s="381"/>
      <c r="M34" s="381"/>
      <c r="N34" s="381"/>
      <c r="O34" s="381"/>
      <c r="P34" s="381"/>
      <c r="Q34" s="381"/>
      <c r="R34" s="381"/>
      <c r="S34" s="381"/>
      <c r="T34" s="381"/>
    </row>
    <row r="35" spans="2:20" ht="16.5" customHeight="1" x14ac:dyDescent="0.25">
      <c r="B35" s="33"/>
      <c r="C35" s="12"/>
      <c r="D35" s="12"/>
      <c r="E35" s="12"/>
      <c r="F35" s="12"/>
      <c r="G35" s="12"/>
      <c r="H35" s="12"/>
      <c r="I35" s="12"/>
      <c r="J35" s="12"/>
      <c r="K35" s="12"/>
      <c r="L35" s="33"/>
      <c r="M35" s="33"/>
      <c r="N35" s="33"/>
      <c r="O35" s="33"/>
      <c r="P35" s="33"/>
      <c r="Q35" s="33"/>
      <c r="R35" s="33"/>
      <c r="S35" s="33"/>
      <c r="T35" s="33"/>
    </row>
    <row r="36" spans="2:20" ht="16.5" customHeight="1" x14ac:dyDescent="0.25">
      <c r="B36" s="33"/>
      <c r="C36" s="12"/>
      <c r="D36" s="12"/>
      <c r="E36" s="12"/>
      <c r="F36" s="12"/>
      <c r="G36" s="12"/>
      <c r="H36" s="12"/>
      <c r="I36" s="12"/>
      <c r="J36" s="12"/>
      <c r="K36" s="12"/>
      <c r="L36" s="33"/>
      <c r="M36" s="33"/>
      <c r="N36" s="33"/>
      <c r="O36" s="33"/>
      <c r="P36" s="33"/>
      <c r="Q36" s="33"/>
      <c r="R36" s="33"/>
      <c r="S36" s="33"/>
      <c r="T36" s="33"/>
    </row>
    <row r="37" spans="2:20" ht="60.75" customHeight="1" x14ac:dyDescent="0.25">
      <c r="B37" s="42" t="s">
        <v>129</v>
      </c>
      <c r="C37" s="396" t="s">
        <v>130</v>
      </c>
      <c r="D37" s="396"/>
      <c r="E37" s="396"/>
      <c r="F37" s="396"/>
      <c r="G37" s="396"/>
      <c r="H37" s="396"/>
      <c r="I37" s="396"/>
      <c r="J37" s="394" t="s">
        <v>454</v>
      </c>
      <c r="K37" s="394"/>
      <c r="L37" s="394"/>
      <c r="M37" s="394"/>
      <c r="N37" s="394"/>
      <c r="O37" s="394"/>
      <c r="P37" s="394"/>
      <c r="Q37" s="394"/>
      <c r="R37" s="394"/>
      <c r="S37" s="394"/>
      <c r="T37" s="394"/>
    </row>
    <row r="38" spans="2:20" ht="10.5" customHeight="1" x14ac:dyDescent="0.25">
      <c r="B38" s="8"/>
      <c r="C38" s="26"/>
      <c r="D38" s="26"/>
      <c r="E38" s="26"/>
      <c r="F38" s="26"/>
      <c r="G38" s="26"/>
      <c r="H38" s="26"/>
      <c r="I38" s="26"/>
      <c r="J38" s="41"/>
      <c r="K38" s="41"/>
      <c r="L38" s="41"/>
      <c r="M38" s="41"/>
      <c r="N38" s="41"/>
      <c r="O38" s="41"/>
      <c r="P38" s="41"/>
      <c r="Q38" s="41"/>
      <c r="R38" s="41"/>
      <c r="S38" s="41"/>
      <c r="T38" s="41"/>
    </row>
    <row r="39" spans="2:20" ht="16.5" customHeight="1" x14ac:dyDescent="0.25">
      <c r="B39" s="33"/>
      <c r="C39" s="395" t="s">
        <v>115</v>
      </c>
      <c r="D39" s="395"/>
      <c r="E39" s="395"/>
      <c r="F39" s="395"/>
      <c r="G39" s="395"/>
      <c r="H39" s="395"/>
      <c r="I39" s="395"/>
      <c r="J39" s="395"/>
      <c r="K39" s="395"/>
      <c r="L39" s="395"/>
      <c r="M39" s="395"/>
      <c r="N39" s="395"/>
      <c r="O39" s="395"/>
      <c r="P39" s="395"/>
      <c r="Q39" s="395"/>
      <c r="R39" s="395"/>
      <c r="S39" s="395"/>
      <c r="T39" s="395"/>
    </row>
    <row r="40" spans="2:20" ht="51" customHeight="1" x14ac:dyDescent="0.25">
      <c r="B40" s="37" t="s">
        <v>119</v>
      </c>
      <c r="C40" s="383" t="s">
        <v>131</v>
      </c>
      <c r="D40" s="384"/>
      <c r="E40" s="384"/>
      <c r="F40" s="384"/>
      <c r="G40" s="384"/>
      <c r="H40" s="384"/>
      <c r="I40" s="384"/>
      <c r="J40" s="391" t="s">
        <v>455</v>
      </c>
      <c r="K40" s="392"/>
      <c r="L40" s="392"/>
      <c r="M40" s="392"/>
      <c r="N40" s="392"/>
      <c r="O40" s="392"/>
      <c r="P40" s="392"/>
      <c r="Q40" s="392"/>
      <c r="R40" s="392"/>
      <c r="S40" s="392"/>
      <c r="T40" s="393"/>
    </row>
    <row r="41" spans="2:20" ht="16.5" customHeight="1" x14ac:dyDescent="0.25">
      <c r="B41" s="33"/>
      <c r="C41" s="28"/>
      <c r="D41" s="28"/>
      <c r="E41" s="28"/>
      <c r="F41" s="28"/>
      <c r="G41" s="28"/>
      <c r="H41" s="28"/>
      <c r="I41" s="28"/>
      <c r="J41" s="12"/>
      <c r="K41" s="12"/>
      <c r="L41" s="33"/>
      <c r="M41" s="33"/>
      <c r="N41" s="33"/>
      <c r="O41" s="33"/>
      <c r="P41" s="33"/>
      <c r="Q41" s="33"/>
      <c r="R41" s="33"/>
      <c r="S41" s="33"/>
      <c r="T41" s="33"/>
    </row>
    <row r="42" spans="2:20" ht="51" customHeight="1" x14ac:dyDescent="0.25">
      <c r="B42" s="37" t="s">
        <v>121</v>
      </c>
      <c r="C42" s="383" t="s">
        <v>132</v>
      </c>
      <c r="D42" s="384"/>
      <c r="E42" s="384"/>
      <c r="F42" s="384"/>
      <c r="G42" s="384"/>
      <c r="H42" s="384"/>
      <c r="I42" s="384"/>
      <c r="J42" s="381" t="s">
        <v>456</v>
      </c>
      <c r="K42" s="381"/>
      <c r="L42" s="381"/>
      <c r="M42" s="381"/>
      <c r="N42" s="381"/>
      <c r="O42" s="381"/>
      <c r="P42" s="381"/>
      <c r="Q42" s="381"/>
      <c r="R42" s="381"/>
      <c r="S42" s="381"/>
      <c r="T42" s="381"/>
    </row>
    <row r="43" spans="2:20" ht="11.25" customHeight="1" x14ac:dyDescent="0.25">
      <c r="B43" s="33"/>
      <c r="C43" s="28"/>
      <c r="D43" s="28"/>
      <c r="E43" s="28"/>
      <c r="F43" s="28"/>
      <c r="G43" s="28"/>
      <c r="H43" s="28"/>
      <c r="I43" s="28"/>
      <c r="J43" s="12"/>
      <c r="K43" s="12"/>
      <c r="L43" s="33"/>
      <c r="M43" s="33"/>
      <c r="N43" s="33"/>
      <c r="O43" s="33"/>
      <c r="P43" s="33"/>
      <c r="Q43" s="33"/>
      <c r="R43" s="33"/>
      <c r="S43" s="33"/>
      <c r="T43" s="33"/>
    </row>
    <row r="44" spans="2:20" ht="61.5" customHeight="1" x14ac:dyDescent="0.25">
      <c r="B44" s="37" t="s">
        <v>123</v>
      </c>
      <c r="C44" s="383" t="s">
        <v>133</v>
      </c>
      <c r="D44" s="384"/>
      <c r="E44" s="384"/>
      <c r="F44" s="384"/>
      <c r="G44" s="384"/>
      <c r="H44" s="384"/>
      <c r="I44" s="384"/>
      <c r="J44" s="381" t="s">
        <v>468</v>
      </c>
      <c r="K44" s="381"/>
      <c r="L44" s="381"/>
      <c r="M44" s="381"/>
      <c r="N44" s="381"/>
      <c r="O44" s="381"/>
      <c r="P44" s="381"/>
      <c r="Q44" s="381"/>
      <c r="R44" s="381"/>
      <c r="S44" s="381"/>
      <c r="T44" s="381"/>
    </row>
    <row r="45" spans="2:20" ht="16.5" customHeight="1" x14ac:dyDescent="0.25">
      <c r="C45" s="25"/>
      <c r="D45" s="5"/>
      <c r="E45" s="5"/>
      <c r="F45" s="5"/>
      <c r="G45" s="5"/>
      <c r="H45" s="5"/>
      <c r="I45" s="5"/>
      <c r="J45" s="5"/>
      <c r="K45" s="5"/>
    </row>
    <row r="46" spans="2:20" ht="16.5" customHeight="1" x14ac:dyDescent="0.25">
      <c r="C46" s="25"/>
      <c r="D46" s="5"/>
      <c r="E46" s="5"/>
      <c r="F46" s="5"/>
      <c r="G46" s="5"/>
      <c r="H46" s="5"/>
      <c r="I46" s="5"/>
      <c r="J46" s="5"/>
      <c r="K46" s="5"/>
    </row>
    <row r="47" spans="2:20" ht="51" customHeight="1" x14ac:dyDescent="0.25">
      <c r="B47" s="36" t="s">
        <v>134</v>
      </c>
      <c r="C47" s="380" t="s">
        <v>362</v>
      </c>
      <c r="D47" s="380"/>
      <c r="E47" s="380"/>
      <c r="F47" s="380"/>
      <c r="G47" s="380"/>
      <c r="H47" s="380"/>
      <c r="I47" s="380"/>
      <c r="J47" s="386" t="s">
        <v>470</v>
      </c>
      <c r="K47" s="386"/>
      <c r="L47" s="386"/>
      <c r="M47" s="386"/>
      <c r="N47" s="386"/>
      <c r="O47" s="386"/>
      <c r="P47" s="386"/>
      <c r="Q47" s="386"/>
      <c r="R47" s="386"/>
      <c r="S47" s="386"/>
      <c r="T47" s="386"/>
    </row>
    <row r="48" spans="2:20" ht="10.5" customHeight="1" x14ac:dyDescent="0.25">
      <c r="B48" s="33"/>
      <c r="C48" s="28"/>
      <c r="D48" s="28"/>
      <c r="E48" s="28"/>
      <c r="F48" s="28"/>
      <c r="G48" s="28"/>
      <c r="H48" s="28"/>
      <c r="I48" s="28"/>
      <c r="J48" s="12"/>
      <c r="K48" s="12"/>
      <c r="L48" s="33"/>
      <c r="M48" s="33"/>
      <c r="N48" s="33"/>
      <c r="O48" s="33"/>
      <c r="P48" s="33"/>
      <c r="Q48" s="33"/>
      <c r="R48" s="33"/>
      <c r="S48" s="33"/>
      <c r="T48" s="33"/>
    </row>
    <row r="49" spans="2:20" ht="16.5" customHeight="1" x14ac:dyDescent="0.25">
      <c r="B49" s="33"/>
      <c r="C49" s="382" t="s">
        <v>116</v>
      </c>
      <c r="D49" s="382"/>
      <c r="E49" s="382"/>
      <c r="F49" s="382"/>
      <c r="G49" s="382"/>
      <c r="H49" s="382"/>
      <c r="I49" s="382"/>
      <c r="J49" s="382"/>
      <c r="K49" s="382"/>
      <c r="L49" s="382"/>
      <c r="M49" s="382"/>
      <c r="N49" s="382"/>
      <c r="O49" s="382"/>
      <c r="P49" s="382"/>
      <c r="Q49" s="382"/>
      <c r="R49" s="382"/>
      <c r="S49" s="382"/>
      <c r="T49" s="382"/>
    </row>
    <row r="50" spans="2:20" ht="51" customHeight="1" x14ac:dyDescent="0.25">
      <c r="B50" s="37" t="s">
        <v>119</v>
      </c>
      <c r="C50" s="383" t="s">
        <v>135</v>
      </c>
      <c r="D50" s="384"/>
      <c r="E50" s="384"/>
      <c r="F50" s="384"/>
      <c r="G50" s="384"/>
      <c r="H50" s="384"/>
      <c r="I50" s="384"/>
      <c r="J50" s="381" t="s">
        <v>402</v>
      </c>
      <c r="K50" s="381"/>
      <c r="L50" s="381"/>
      <c r="M50" s="381"/>
      <c r="N50" s="381"/>
      <c r="O50" s="381"/>
      <c r="P50" s="381"/>
      <c r="Q50" s="381"/>
      <c r="R50" s="381"/>
      <c r="S50" s="381"/>
      <c r="T50" s="381"/>
    </row>
    <row r="51" spans="2:20" ht="16.5" customHeight="1" x14ac:dyDescent="0.25">
      <c r="B51" s="33"/>
      <c r="C51" s="28"/>
      <c r="D51" s="28"/>
      <c r="E51" s="28"/>
      <c r="F51" s="28"/>
      <c r="G51" s="28"/>
      <c r="H51" s="28"/>
      <c r="I51" s="28"/>
      <c r="J51" s="12"/>
      <c r="K51" s="12"/>
      <c r="L51" s="33"/>
      <c r="M51" s="33"/>
      <c r="N51" s="33"/>
      <c r="O51" s="33"/>
      <c r="P51" s="33"/>
      <c r="Q51" s="33"/>
      <c r="R51" s="33"/>
      <c r="S51" s="33"/>
      <c r="T51" s="33"/>
    </row>
    <row r="52" spans="2:20" ht="51" customHeight="1" x14ac:dyDescent="0.25">
      <c r="B52" s="37" t="s">
        <v>121</v>
      </c>
      <c r="C52" s="383" t="s">
        <v>136</v>
      </c>
      <c r="D52" s="384"/>
      <c r="E52" s="384"/>
      <c r="F52" s="384"/>
      <c r="G52" s="384"/>
      <c r="H52" s="384"/>
      <c r="I52" s="384"/>
      <c r="J52" s="381" t="s">
        <v>469</v>
      </c>
      <c r="K52" s="381"/>
      <c r="L52" s="381"/>
      <c r="M52" s="381"/>
      <c r="N52" s="381"/>
      <c r="O52" s="381"/>
      <c r="P52" s="381"/>
      <c r="Q52" s="381"/>
      <c r="R52" s="381"/>
      <c r="S52" s="381"/>
      <c r="T52" s="381"/>
    </row>
    <row r="53" spans="2:20" ht="16.5" customHeight="1" x14ac:dyDescent="0.25">
      <c r="C53" s="25"/>
      <c r="D53" s="5"/>
      <c r="E53" s="5"/>
      <c r="F53" s="5"/>
      <c r="G53" s="5"/>
      <c r="H53" s="5"/>
      <c r="I53" s="5"/>
      <c r="J53" s="5"/>
      <c r="K53" s="5"/>
    </row>
    <row r="54" spans="2:20" ht="16.5" customHeight="1" x14ac:dyDescent="0.25">
      <c r="C54" s="25"/>
      <c r="D54" s="5"/>
      <c r="E54" s="5"/>
      <c r="F54" s="5"/>
      <c r="G54" s="5"/>
      <c r="H54" s="5"/>
      <c r="I54" s="5"/>
      <c r="J54" s="5"/>
      <c r="K54" s="5"/>
    </row>
    <row r="55" spans="2:20" ht="51" customHeight="1" x14ac:dyDescent="0.25">
      <c r="B55" s="39" t="s">
        <v>137</v>
      </c>
      <c r="C55" s="380" t="s">
        <v>363</v>
      </c>
      <c r="D55" s="380"/>
      <c r="E55" s="380"/>
      <c r="F55" s="380"/>
      <c r="G55" s="380"/>
      <c r="H55" s="380"/>
      <c r="I55" s="380"/>
      <c r="J55" s="381" t="s">
        <v>404</v>
      </c>
      <c r="K55" s="381"/>
      <c r="L55" s="381"/>
      <c r="M55" s="381"/>
      <c r="N55" s="381"/>
      <c r="O55" s="381"/>
      <c r="P55" s="381"/>
      <c r="Q55" s="381"/>
      <c r="R55" s="381"/>
      <c r="S55" s="381"/>
      <c r="T55" s="381"/>
    </row>
    <row r="56" spans="2:20" ht="10.5" customHeight="1" x14ac:dyDescent="0.25">
      <c r="B56" s="55"/>
      <c r="C56" s="382"/>
      <c r="D56" s="382"/>
      <c r="E56" s="382"/>
      <c r="F56" s="382"/>
      <c r="G56" s="382"/>
      <c r="H56" s="382"/>
      <c r="I56" s="382"/>
      <c r="J56" s="382"/>
      <c r="K56" s="382"/>
      <c r="L56" s="382"/>
      <c r="M56" s="382"/>
      <c r="N56" s="382"/>
      <c r="O56" s="382"/>
      <c r="P56" s="382"/>
      <c r="Q56" s="382"/>
      <c r="R56" s="382"/>
      <c r="S56" s="382"/>
      <c r="T56" s="382"/>
    </row>
    <row r="57" spans="2:20" ht="16.5" customHeight="1" x14ac:dyDescent="0.25">
      <c r="B57" s="35"/>
      <c r="C57" s="382" t="s">
        <v>115</v>
      </c>
      <c r="D57" s="382"/>
      <c r="E57" s="382"/>
      <c r="F57" s="382"/>
      <c r="G57" s="382"/>
      <c r="H57" s="382"/>
      <c r="I57" s="382"/>
      <c r="J57" s="382"/>
      <c r="K57" s="382"/>
      <c r="L57" s="382"/>
      <c r="M57" s="382"/>
      <c r="N57" s="382"/>
      <c r="O57" s="382"/>
      <c r="P57" s="382"/>
      <c r="Q57" s="382"/>
      <c r="R57" s="382"/>
      <c r="S57" s="382"/>
      <c r="T57" s="382"/>
    </row>
    <row r="58" spans="2:20" ht="51" customHeight="1" x14ac:dyDescent="0.25">
      <c r="B58" s="40" t="s">
        <v>119</v>
      </c>
      <c r="C58" s="383" t="s">
        <v>138</v>
      </c>
      <c r="D58" s="384"/>
      <c r="E58" s="384"/>
      <c r="F58" s="384"/>
      <c r="G58" s="384"/>
      <c r="H58" s="384"/>
      <c r="I58" s="384"/>
      <c r="J58" s="386" t="s">
        <v>405</v>
      </c>
      <c r="K58" s="386"/>
      <c r="L58" s="386"/>
      <c r="M58" s="386"/>
      <c r="N58" s="386"/>
      <c r="O58" s="386"/>
      <c r="P58" s="386"/>
      <c r="Q58" s="386"/>
      <c r="R58" s="386"/>
      <c r="S58" s="386"/>
      <c r="T58" s="386"/>
    </row>
    <row r="59" spans="2:20" ht="16.5" customHeight="1" x14ac:dyDescent="0.25">
      <c r="B59" s="4"/>
      <c r="C59" s="27"/>
      <c r="D59" s="27"/>
      <c r="E59" s="27"/>
      <c r="F59" s="27"/>
      <c r="G59" s="27"/>
      <c r="H59" s="27"/>
      <c r="I59" s="27"/>
      <c r="J59" s="9"/>
      <c r="K59" s="9"/>
      <c r="L59" s="8"/>
      <c r="M59" s="8"/>
      <c r="N59" s="8"/>
      <c r="O59" s="8"/>
      <c r="P59" s="8"/>
      <c r="Q59" s="8"/>
      <c r="R59" s="8"/>
      <c r="S59" s="8"/>
      <c r="T59" s="8"/>
    </row>
    <row r="60" spans="2:20" ht="51" customHeight="1" x14ac:dyDescent="0.25">
      <c r="B60" s="40" t="s">
        <v>121</v>
      </c>
      <c r="C60" s="383" t="s">
        <v>139</v>
      </c>
      <c r="D60" s="384"/>
      <c r="E60" s="384"/>
      <c r="F60" s="384"/>
      <c r="G60" s="384"/>
      <c r="H60" s="384"/>
      <c r="I60" s="384"/>
      <c r="J60" s="386" t="s">
        <v>402</v>
      </c>
      <c r="K60" s="386"/>
      <c r="L60" s="386"/>
      <c r="M60" s="386"/>
      <c r="N60" s="386"/>
      <c r="O60" s="386"/>
      <c r="P60" s="386"/>
      <c r="Q60" s="386"/>
      <c r="R60" s="386"/>
      <c r="S60" s="386"/>
      <c r="T60" s="386"/>
    </row>
    <row r="61" spans="2:20" ht="16.5" customHeight="1" x14ac:dyDescent="0.25">
      <c r="B61" s="33"/>
      <c r="C61" s="12"/>
      <c r="D61" s="12"/>
      <c r="E61" s="12"/>
      <c r="F61" s="12"/>
      <c r="G61" s="12"/>
      <c r="H61" s="12"/>
      <c r="I61" s="12"/>
      <c r="J61" s="12"/>
      <c r="K61" s="12"/>
      <c r="L61" s="33"/>
      <c r="M61" s="33"/>
      <c r="N61" s="33"/>
      <c r="O61" s="33"/>
      <c r="P61" s="33"/>
      <c r="Q61" s="33"/>
      <c r="R61" s="33"/>
      <c r="S61" s="33"/>
      <c r="T61" s="33"/>
    </row>
    <row r="62" spans="2:20" ht="16.5" customHeight="1" x14ac:dyDescent="0.25">
      <c r="B62" s="33"/>
      <c r="C62" s="12"/>
      <c r="D62" s="12"/>
      <c r="E62" s="12"/>
      <c r="F62" s="12"/>
      <c r="G62" s="12"/>
      <c r="H62" s="12"/>
      <c r="I62" s="12"/>
      <c r="J62" s="12"/>
      <c r="K62" s="12"/>
      <c r="L62" s="33"/>
      <c r="M62" s="33"/>
      <c r="N62" s="33"/>
      <c r="O62" s="33"/>
      <c r="P62" s="33"/>
      <c r="Q62" s="33"/>
      <c r="R62" s="33"/>
      <c r="S62" s="33"/>
      <c r="T62" s="33"/>
    </row>
    <row r="63" spans="2:20" ht="51" customHeight="1" x14ac:dyDescent="0.25">
      <c r="B63" s="36" t="s">
        <v>140</v>
      </c>
      <c r="C63" s="380" t="s">
        <v>364</v>
      </c>
      <c r="D63" s="380"/>
      <c r="E63" s="380"/>
      <c r="F63" s="380"/>
      <c r="G63" s="380"/>
      <c r="H63" s="380"/>
      <c r="I63" s="380"/>
      <c r="J63" s="381" t="s">
        <v>471</v>
      </c>
      <c r="K63" s="381"/>
      <c r="L63" s="381"/>
      <c r="M63" s="381"/>
      <c r="N63" s="381"/>
      <c r="O63" s="381"/>
      <c r="P63" s="381"/>
      <c r="Q63" s="381"/>
      <c r="R63" s="381"/>
      <c r="S63" s="381"/>
      <c r="T63" s="381"/>
    </row>
    <row r="64" spans="2:20" ht="10.5" customHeight="1" x14ac:dyDescent="0.25">
      <c r="B64" s="55"/>
      <c r="C64" s="382"/>
      <c r="D64" s="382"/>
      <c r="E64" s="382"/>
      <c r="F64" s="382"/>
      <c r="G64" s="382"/>
      <c r="H64" s="382"/>
      <c r="I64" s="382"/>
      <c r="J64" s="382"/>
      <c r="K64" s="382"/>
      <c r="L64" s="382"/>
      <c r="M64" s="382"/>
      <c r="N64" s="382"/>
      <c r="O64" s="382"/>
      <c r="P64" s="382"/>
      <c r="Q64" s="382"/>
      <c r="R64" s="382"/>
      <c r="S64" s="382"/>
      <c r="T64" s="382"/>
    </row>
    <row r="65" spans="2:20" ht="16.5" customHeight="1" x14ac:dyDescent="0.25">
      <c r="B65" s="33"/>
      <c r="C65" s="382" t="s">
        <v>116</v>
      </c>
      <c r="D65" s="382"/>
      <c r="E65" s="382"/>
      <c r="F65" s="382"/>
      <c r="G65" s="382"/>
      <c r="H65" s="382"/>
      <c r="I65" s="382"/>
      <c r="J65" s="382"/>
      <c r="K65" s="382"/>
      <c r="L65" s="382"/>
      <c r="M65" s="382"/>
      <c r="N65" s="382"/>
      <c r="O65" s="382"/>
      <c r="P65" s="382"/>
      <c r="Q65" s="382"/>
      <c r="R65" s="382"/>
      <c r="S65" s="382"/>
      <c r="T65" s="382"/>
    </row>
    <row r="66" spans="2:20" ht="51" customHeight="1" x14ac:dyDescent="0.25">
      <c r="B66" s="37" t="s">
        <v>119</v>
      </c>
      <c r="C66" s="383" t="s">
        <v>141</v>
      </c>
      <c r="D66" s="383"/>
      <c r="E66" s="383"/>
      <c r="F66" s="383"/>
      <c r="G66" s="383"/>
      <c r="H66" s="383"/>
      <c r="I66" s="383"/>
      <c r="J66" s="381" t="s">
        <v>472</v>
      </c>
      <c r="K66" s="381"/>
      <c r="L66" s="381"/>
      <c r="M66" s="381"/>
      <c r="N66" s="381"/>
      <c r="O66" s="381"/>
      <c r="P66" s="381"/>
      <c r="Q66" s="381"/>
      <c r="R66" s="381"/>
      <c r="S66" s="381"/>
      <c r="T66" s="381"/>
    </row>
    <row r="67" spans="2:20" ht="16.5" customHeight="1" x14ac:dyDescent="0.25">
      <c r="B67" s="33"/>
      <c r="C67" s="12"/>
      <c r="D67" s="12"/>
      <c r="E67" s="12"/>
      <c r="F67" s="12"/>
      <c r="G67" s="12"/>
      <c r="H67" s="12"/>
      <c r="I67" s="12"/>
      <c r="J67" s="12"/>
      <c r="K67" s="12"/>
      <c r="L67" s="33"/>
      <c r="M67" s="33"/>
      <c r="N67" s="33"/>
      <c r="O67" s="33"/>
      <c r="P67" s="33"/>
      <c r="Q67" s="33"/>
      <c r="R67" s="33"/>
      <c r="S67" s="33"/>
      <c r="T67" s="33"/>
    </row>
    <row r="68" spans="2:20" ht="51" customHeight="1" x14ac:dyDescent="0.25">
      <c r="B68" s="36" t="s">
        <v>142</v>
      </c>
      <c r="C68" s="380" t="s">
        <v>365</v>
      </c>
      <c r="D68" s="380"/>
      <c r="E68" s="380"/>
      <c r="F68" s="380"/>
      <c r="G68" s="380"/>
      <c r="H68" s="380"/>
      <c r="I68" s="380"/>
      <c r="J68" s="386" t="s">
        <v>406</v>
      </c>
      <c r="K68" s="386"/>
      <c r="L68" s="386"/>
      <c r="M68" s="386"/>
      <c r="N68" s="386"/>
      <c r="O68" s="386"/>
      <c r="P68" s="386"/>
      <c r="Q68" s="386"/>
      <c r="R68" s="386"/>
      <c r="S68" s="386"/>
      <c r="T68" s="386"/>
    </row>
    <row r="69" spans="2:20" ht="16.5" customHeight="1" x14ac:dyDescent="0.25">
      <c r="B69" s="33"/>
      <c r="C69" s="12"/>
      <c r="D69" s="12"/>
      <c r="E69" s="12"/>
      <c r="F69" s="12"/>
      <c r="G69" s="12"/>
      <c r="H69" s="12"/>
      <c r="I69" s="12"/>
      <c r="J69" s="12"/>
      <c r="K69" s="12"/>
      <c r="L69" s="33"/>
      <c r="M69" s="33"/>
      <c r="N69" s="33"/>
      <c r="O69" s="33"/>
      <c r="P69" s="33"/>
      <c r="Q69" s="33"/>
      <c r="R69" s="33"/>
      <c r="S69" s="33"/>
      <c r="T69" s="33"/>
    </row>
    <row r="70" spans="2:20" ht="72" customHeight="1" x14ac:dyDescent="0.25">
      <c r="B70" s="36" t="s">
        <v>144</v>
      </c>
      <c r="C70" s="380" t="s">
        <v>366</v>
      </c>
      <c r="D70" s="380"/>
      <c r="E70" s="380"/>
      <c r="F70" s="380"/>
      <c r="G70" s="380"/>
      <c r="H70" s="380"/>
      <c r="I70" s="380"/>
      <c r="J70" s="381" t="s">
        <v>457</v>
      </c>
      <c r="K70" s="381"/>
      <c r="L70" s="381"/>
      <c r="M70" s="381"/>
      <c r="N70" s="381"/>
      <c r="O70" s="381"/>
      <c r="P70" s="381"/>
      <c r="Q70" s="381"/>
      <c r="R70" s="381"/>
      <c r="S70" s="381"/>
      <c r="T70" s="381"/>
    </row>
    <row r="71" spans="2:20" ht="16.5" customHeight="1" x14ac:dyDescent="0.25">
      <c r="B71" s="33"/>
      <c r="C71" s="12"/>
      <c r="D71" s="12"/>
      <c r="E71" s="12"/>
      <c r="F71" s="12"/>
      <c r="G71" s="12"/>
      <c r="H71" s="12"/>
      <c r="I71" s="12"/>
      <c r="J71" s="12"/>
      <c r="K71" s="12"/>
      <c r="L71" s="33"/>
      <c r="M71" s="33"/>
      <c r="N71" s="33"/>
      <c r="O71" s="33"/>
      <c r="P71" s="33"/>
      <c r="Q71" s="33"/>
      <c r="R71" s="33"/>
      <c r="S71" s="33"/>
      <c r="T71" s="33"/>
    </row>
    <row r="72" spans="2:20" ht="16.5" customHeight="1" x14ac:dyDescent="0.25">
      <c r="B72" s="36" t="s">
        <v>367</v>
      </c>
      <c r="C72" s="385" t="s">
        <v>143</v>
      </c>
      <c r="D72" s="385"/>
      <c r="E72" s="385"/>
      <c r="F72" s="385"/>
      <c r="G72" s="385"/>
      <c r="H72" s="385"/>
      <c r="I72" s="385"/>
      <c r="J72" s="386" t="s">
        <v>402</v>
      </c>
      <c r="K72" s="386"/>
      <c r="L72" s="386"/>
      <c r="M72" s="386"/>
      <c r="N72" s="386"/>
      <c r="O72" s="386"/>
      <c r="P72" s="386"/>
      <c r="Q72" s="386"/>
      <c r="R72" s="386"/>
      <c r="S72" s="386"/>
      <c r="T72" s="386"/>
    </row>
    <row r="73" spans="2:20" ht="16.5" customHeight="1" x14ac:dyDescent="0.25">
      <c r="B73" s="33"/>
      <c r="C73" s="12"/>
      <c r="D73" s="12"/>
      <c r="E73" s="12"/>
      <c r="F73" s="12"/>
      <c r="G73" s="12"/>
      <c r="H73" s="12"/>
      <c r="I73" s="12"/>
      <c r="J73" s="12"/>
      <c r="K73" s="12"/>
      <c r="L73" s="33"/>
      <c r="M73" s="33"/>
      <c r="N73" s="33"/>
      <c r="O73" s="33"/>
      <c r="P73" s="33"/>
      <c r="Q73" s="33"/>
      <c r="R73" s="33"/>
      <c r="S73" s="33"/>
      <c r="T73" s="33"/>
    </row>
    <row r="74" spans="2:20" ht="61.5" customHeight="1" x14ac:dyDescent="0.25">
      <c r="B74" s="36" t="s">
        <v>368</v>
      </c>
      <c r="C74" s="385" t="s">
        <v>145</v>
      </c>
      <c r="D74" s="385"/>
      <c r="E74" s="385"/>
      <c r="F74" s="385"/>
      <c r="G74" s="385"/>
      <c r="H74" s="385"/>
      <c r="I74" s="385"/>
      <c r="J74" s="381" t="s">
        <v>402</v>
      </c>
      <c r="K74" s="381"/>
      <c r="L74" s="381"/>
      <c r="M74" s="381"/>
      <c r="N74" s="381"/>
      <c r="O74" s="381"/>
      <c r="P74" s="381"/>
      <c r="Q74" s="381"/>
      <c r="R74" s="381"/>
      <c r="S74" s="381"/>
      <c r="T74" s="381"/>
    </row>
    <row r="75" spans="2:20" ht="16.5" customHeight="1" x14ac:dyDescent="0.25">
      <c r="C75" s="7"/>
    </row>
  </sheetData>
  <mergeCells count="66">
    <mergeCell ref="C60:I60"/>
    <mergeCell ref="J60:T60"/>
    <mergeCell ref="J37:T37"/>
    <mergeCell ref="C39:T39"/>
    <mergeCell ref="C42:I42"/>
    <mergeCell ref="J42:T42"/>
    <mergeCell ref="C44:I44"/>
    <mergeCell ref="C37:I37"/>
    <mergeCell ref="K12:O12"/>
    <mergeCell ref="K13:O13"/>
    <mergeCell ref="C57:T57"/>
    <mergeCell ref="C58:I58"/>
    <mergeCell ref="J58:T58"/>
    <mergeCell ref="J44:T44"/>
    <mergeCell ref="C22:I22"/>
    <mergeCell ref="J22:T22"/>
    <mergeCell ref="C24:I24"/>
    <mergeCell ref="J24:T24"/>
    <mergeCell ref="C40:I40"/>
    <mergeCell ref="J40:T40"/>
    <mergeCell ref="C27:I27"/>
    <mergeCell ref="J27:T27"/>
    <mergeCell ref="C29:T29"/>
    <mergeCell ref="C30:I30"/>
    <mergeCell ref="K8:O8"/>
    <mergeCell ref="K5:O5"/>
    <mergeCell ref="K6:O6"/>
    <mergeCell ref="K7:O7"/>
    <mergeCell ref="K9:O9"/>
    <mergeCell ref="K10:O10"/>
    <mergeCell ref="K11:O11"/>
    <mergeCell ref="C56:T56"/>
    <mergeCell ref="C64:T64"/>
    <mergeCell ref="G4:H4"/>
    <mergeCell ref="C47:I47"/>
    <mergeCell ref="J47:T47"/>
    <mergeCell ref="C63:I63"/>
    <mergeCell ref="J63:T63"/>
    <mergeCell ref="C49:T49"/>
    <mergeCell ref="C50:I50"/>
    <mergeCell ref="J50:T50"/>
    <mergeCell ref="C52:I52"/>
    <mergeCell ref="J52:T52"/>
    <mergeCell ref="C55:I55"/>
    <mergeCell ref="J55:T55"/>
    <mergeCell ref="C74:I74"/>
    <mergeCell ref="J74:T74"/>
    <mergeCell ref="C65:T65"/>
    <mergeCell ref="C66:I66"/>
    <mergeCell ref="J66:T66"/>
    <mergeCell ref="C72:I72"/>
    <mergeCell ref="J68:T68"/>
    <mergeCell ref="C68:I68"/>
    <mergeCell ref="C70:I70"/>
    <mergeCell ref="J70:T70"/>
    <mergeCell ref="J72:T72"/>
    <mergeCell ref="J30:T30"/>
    <mergeCell ref="C32:I32"/>
    <mergeCell ref="J32:T32"/>
    <mergeCell ref="C34:I34"/>
    <mergeCell ref="J34:T34"/>
    <mergeCell ref="C17:I17"/>
    <mergeCell ref="J17:T17"/>
    <mergeCell ref="C19:T19"/>
    <mergeCell ref="C20:I20"/>
    <mergeCell ref="J20:T20"/>
  </mergeCells>
  <pageMargins left="0.70866141732283472" right="0.70866141732283472" top="0.74803149606299213" bottom="0.74803149606299213" header="0.31496062992125984" footer="0.31496062992125984"/>
  <pageSetup paperSize="9" scale="71" fitToHeight="5" orientation="landscape" r:id="rId1"/>
  <rowBreaks count="3" manualBreakCount="3">
    <brk id="25" max="20" man="1"/>
    <brk id="45" max="20" man="1"/>
    <brk id="61"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11"/>
  <sheetViews>
    <sheetView view="pageBreakPreview" topLeftCell="C1" zoomScaleNormal="100" zoomScaleSheetLayoutView="100" workbookViewId="0">
      <selection activeCell="H6" sqref="H6"/>
    </sheetView>
  </sheetViews>
  <sheetFormatPr defaultRowHeight="16.5" customHeight="1" x14ac:dyDescent="0.25"/>
  <cols>
    <col min="1" max="1" width="5.140625" customWidth="1"/>
    <col min="2" max="2" width="8.42578125" bestFit="1" customWidth="1"/>
    <col min="3" max="5" width="18.28515625" customWidth="1"/>
    <col min="6" max="6" width="26.28515625" customWidth="1"/>
    <col min="7" max="7" width="24.28515625" customWidth="1"/>
    <col min="8" max="8" width="33.28515625" customWidth="1"/>
    <col min="9" max="9" width="4.5703125" customWidth="1"/>
  </cols>
  <sheetData>
    <row r="2" spans="2:8" ht="16.5" customHeight="1" x14ac:dyDescent="0.25">
      <c r="B2" s="43" t="s">
        <v>345</v>
      </c>
      <c r="C2" s="67" t="s">
        <v>339</v>
      </c>
      <c r="D2" s="68"/>
      <c r="E2" s="68"/>
      <c r="F2" s="68"/>
      <c r="G2" s="68"/>
      <c r="H2" s="69"/>
    </row>
    <row r="3" spans="2:8" ht="16.5" customHeight="1" x14ac:dyDescent="0.25">
      <c r="B3" s="33"/>
      <c r="C3" s="32"/>
      <c r="D3" s="28"/>
      <c r="E3" s="28"/>
      <c r="F3" s="28"/>
      <c r="G3" s="28"/>
      <c r="H3" s="28"/>
    </row>
    <row r="4" spans="2:8" s="30" customFormat="1" ht="36" customHeight="1" x14ac:dyDescent="0.25">
      <c r="B4" s="97" t="s">
        <v>340</v>
      </c>
      <c r="C4" s="97" t="s">
        <v>341</v>
      </c>
      <c r="D4" s="97" t="s">
        <v>342</v>
      </c>
      <c r="E4" s="97" t="s">
        <v>344</v>
      </c>
      <c r="F4" s="97" t="s">
        <v>343</v>
      </c>
      <c r="G4" s="97" t="s">
        <v>369</v>
      </c>
      <c r="H4" s="97" t="s">
        <v>370</v>
      </c>
    </row>
    <row r="5" spans="2:8" ht="130.5" customHeight="1" x14ac:dyDescent="0.25">
      <c r="B5" s="88"/>
      <c r="C5" s="89"/>
      <c r="D5" s="111"/>
      <c r="E5" s="112"/>
      <c r="F5" s="90"/>
      <c r="G5" s="90"/>
      <c r="H5" s="90"/>
    </row>
    <row r="6" spans="2:8" ht="152.25" customHeight="1" x14ac:dyDescent="0.25">
      <c r="B6" s="88"/>
      <c r="C6" s="89"/>
      <c r="D6" s="111"/>
      <c r="E6" s="90"/>
      <c r="F6" s="90"/>
      <c r="G6" s="90"/>
      <c r="H6" s="90"/>
    </row>
    <row r="7" spans="2:8" ht="16.5" customHeight="1" x14ac:dyDescent="0.25">
      <c r="B7" s="88"/>
      <c r="C7" s="89"/>
      <c r="D7" s="90"/>
      <c r="E7" s="90"/>
      <c r="F7" s="90"/>
      <c r="G7" s="90"/>
      <c r="H7" s="90"/>
    </row>
    <row r="8" spans="2:8" ht="16.5" customHeight="1" x14ac:dyDescent="0.25">
      <c r="B8" s="88"/>
      <c r="C8" s="89"/>
      <c r="D8" s="90"/>
      <c r="E8" s="90"/>
      <c r="F8" s="90"/>
      <c r="G8" s="90"/>
      <c r="H8" s="90"/>
    </row>
    <row r="9" spans="2:8" ht="16.5" customHeight="1" x14ac:dyDescent="0.25">
      <c r="B9" s="88"/>
      <c r="C9" s="89"/>
      <c r="D9" s="90"/>
      <c r="E9" s="90"/>
      <c r="F9" s="90"/>
      <c r="G9" s="90"/>
      <c r="H9" s="90"/>
    </row>
    <row r="10" spans="2:8" ht="16.5" customHeight="1" x14ac:dyDescent="0.25">
      <c r="B10" s="88"/>
      <c r="C10" s="91"/>
      <c r="D10" s="91"/>
      <c r="E10" s="91"/>
      <c r="F10" s="91"/>
      <c r="G10" s="91"/>
      <c r="H10" s="90"/>
    </row>
    <row r="11" spans="2:8" ht="16.5" customHeight="1" x14ac:dyDescent="0.25">
      <c r="C11" s="7"/>
    </row>
  </sheetData>
  <pageMargins left="0.70866141732283472" right="0.70866141732283472" top="0.74803149606299213" bottom="0.74803149606299213" header="0.31496062992125984" footer="0.31496062992125984"/>
  <pageSetup paperSize="9" scale="66"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12</vt:i4>
      </vt:variant>
    </vt:vector>
  </HeadingPairs>
  <TitlesOfParts>
    <vt:vector size="22" baseType="lpstr">
      <vt:lpstr>Sprawozdanie z realizacji LSR</vt:lpstr>
      <vt:lpstr>Finansowy postęp</vt:lpstr>
      <vt:lpstr>Rzeczowy postęp</vt:lpstr>
      <vt:lpstr>Wskaźniki obowiązkowe PROW</vt:lpstr>
      <vt:lpstr>Wskaźniki obowiązkowe RPO WKP</vt:lpstr>
      <vt:lpstr>Wskaźniki obowiązkowe RPO WP</vt:lpstr>
      <vt:lpstr>Wskaźniki obowiązkowe PO RYBY</vt:lpstr>
      <vt:lpstr>Ewaluacja wewnętrzna</vt:lpstr>
      <vt:lpstr>Kontrole</vt:lpstr>
      <vt:lpstr>Arkusz1</vt:lpstr>
      <vt:lpstr>'Wskaźniki obowiązkowe RPO WKP'!_ftn1</vt:lpstr>
      <vt:lpstr>'Wskaźniki obowiązkowe RPO WP'!_ftn1</vt:lpstr>
      <vt:lpstr>'Wskaźniki obowiązkowe RPO WP'!_ftnref1</vt:lpstr>
      <vt:lpstr>'Ewaluacja wewnętrzna'!Obszar_wydruku</vt:lpstr>
      <vt:lpstr>'Finansowy postęp'!Obszar_wydruku</vt:lpstr>
      <vt:lpstr>Kontrole!Obszar_wydruku</vt:lpstr>
      <vt:lpstr>'Rzeczowy postęp'!Obszar_wydruku</vt:lpstr>
      <vt:lpstr>'Sprawozdanie z realizacji LSR'!Obszar_wydruku</vt:lpstr>
      <vt:lpstr>'Wskaźniki obowiązkowe PO RYBY'!Obszar_wydruku</vt:lpstr>
      <vt:lpstr>'Wskaźniki obowiązkowe PROW'!Obszar_wydruku</vt:lpstr>
      <vt:lpstr>'Wskaźniki obowiązkowe RPO WKP'!Obszar_wydruku</vt:lpstr>
      <vt:lpstr>'Wskaźniki obowiązkowe RPO WP'!Obszar_wydruku</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Zapora Katarzyna</dc:creator>
  <cp:lastModifiedBy>stowarzyszenie2.</cp:lastModifiedBy>
  <cp:lastPrinted>2022-02-17T07:47:51Z</cp:lastPrinted>
  <dcterms:created xsi:type="dcterms:W3CDTF">2017-06-20T10:24:16Z</dcterms:created>
  <dcterms:modified xsi:type="dcterms:W3CDTF">2022-02-25T10:30:10Z</dcterms:modified>
</cp:coreProperties>
</file>